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Questa_cartella_di_lavoro"/>
  <mc:AlternateContent xmlns:mc="http://schemas.openxmlformats.org/markup-compatibility/2006">
    <mc:Choice Requires="x15">
      <x15ac:absPath xmlns:x15ac="http://schemas.microsoft.com/office/spreadsheetml/2010/11/ac" url="G:\Il mio Drive\Privacy\CLIENTI\SLG\COMUNE DI MONTELEONE D'ORVIETO (TR)\II SEMESTRE\regolamentovideosorveglianza\Documenti da approvare\"/>
    </mc:Choice>
  </mc:AlternateContent>
  <xr:revisionPtr revIDLastSave="0" documentId="13_ncr:1_{EC54A33E-F25E-4B28-81E1-E5A60E8B5AB6}" xr6:coauthVersionLast="47" xr6:coauthVersionMax="47" xr10:uidLastSave="{00000000-0000-0000-0000-000000000000}"/>
  <bookViews>
    <workbookView xWindow="-90" yWindow="-90" windowWidth="19380" windowHeight="10980" tabRatio="857" xr2:uid="{00000000-000D-0000-FFFF-FFFF00000000}"/>
  </bookViews>
  <sheets>
    <sheet name="Identificativi" sheetId="5" r:id="rId1"/>
    <sheet name="Servizi demografici" sheetId="17" r:id="rId2"/>
    <sheet name="Istruzione e cultura" sheetId="20" r:id="rId3"/>
    <sheet name="Servizi sociali" sheetId="21" r:id="rId4"/>
    <sheet name="Servizi cimiteriali" sheetId="22" r:id="rId5"/>
    <sheet name="Servizi tributari" sheetId="23" r:id="rId6"/>
    <sheet name="Personale" sheetId="24" r:id="rId7"/>
    <sheet name="Politiche lavoro" sheetId="25" r:id="rId8"/>
    <sheet name="Gestione OO.II." sheetId="26" r:id="rId9"/>
    <sheet name="Urbanistici" sheetId="29" r:id="rId10"/>
    <sheet name="Ambiente" sheetId="28" r:id="rId11"/>
    <sheet name="Protezione Civile" sheetId="30" r:id="rId12"/>
    <sheet name="Contabilità" sheetId="31" r:id="rId13"/>
    <sheet name="Attività produttive" sheetId="32" r:id="rId14"/>
    <sheet name="Polizia Municipale" sheetId="33" r:id="rId15"/>
    <sheet name="AA.GG." sheetId="27" r:id="rId16"/>
    <sheet name="Licenze " sheetId="34" r:id="rId17"/>
    <sheet name="Servizi di Gestione Patrimonio" sheetId="35" r:id="rId18"/>
    <sheet name="Whistleblowing" sheetId="36" r:id="rId19"/>
    <sheet name="Videosorveglianza" sheetId="37" r:id="rId20"/>
    <sheet name="Info gestionali" sheetId="15" r:id="rId21"/>
    <sheet name="Panoramica PxG" sheetId="9" r:id="rId22"/>
  </sheets>
  <definedNames>
    <definedName name="_xlnm._FilterDatabase" localSheetId="15" hidden="1">AA.GG.!$A$4:$AD$10</definedName>
    <definedName name="_xlnm._FilterDatabase" localSheetId="10" hidden="1">Ambiente!$A$4:$AD$5</definedName>
    <definedName name="_xlnm._FilterDatabase" localSheetId="13" hidden="1">'Attività produttive'!$A$4:$AD$5</definedName>
    <definedName name="_xlnm._FilterDatabase" localSheetId="12" hidden="1">Contabilità!$A$4:$AD$5</definedName>
    <definedName name="_xlnm._FilterDatabase" localSheetId="8" hidden="1">'Gestione OO.II.'!$A$4:$AD$5</definedName>
    <definedName name="_xlnm._FilterDatabase" localSheetId="2" hidden="1">'Istruzione e cultura'!$A$4:$AD$6</definedName>
    <definedName name="_xlnm._FilterDatabase" localSheetId="16" hidden="1">'Licenze '!$A$4:$AD$5</definedName>
    <definedName name="_xlnm._FilterDatabase" localSheetId="6" hidden="1">Personale!$A$4:$AD$6</definedName>
    <definedName name="_xlnm._FilterDatabase" localSheetId="7" hidden="1">'Politiche lavoro'!$A$4:$AD$5</definedName>
    <definedName name="_xlnm._FilterDatabase" localSheetId="14" hidden="1">'Polizia Municipale'!$A$4:$AD$12</definedName>
    <definedName name="_xlnm._FilterDatabase" localSheetId="11" hidden="1">'Protezione Civile'!$A$4:$AD$5</definedName>
    <definedName name="_xlnm._FilterDatabase" localSheetId="4" hidden="1">'Servizi cimiteriali'!$A$4:$AD$45</definedName>
    <definedName name="_xlnm._FilterDatabase" localSheetId="1" hidden="1">'Servizi demografici'!$A$4:$AD$12</definedName>
    <definedName name="_xlnm._FilterDatabase" localSheetId="17" hidden="1">'Servizi di Gestione Patrimonio'!$A$4:$AD$5</definedName>
    <definedName name="_xlnm._FilterDatabase" localSheetId="3" hidden="1">'Servizi sociali'!$A$4:$AD$6</definedName>
    <definedName name="_xlnm._FilterDatabase" localSheetId="5" hidden="1">'Servizi tributari'!$A$4:$AD$8</definedName>
    <definedName name="_xlnm._FilterDatabase" localSheetId="9" hidden="1">Urbanistici!$A$4:$AD$5</definedName>
    <definedName name="_xlnm._FilterDatabase" localSheetId="19" hidden="1">Videosorveglianza!$A$4:$AD$5</definedName>
    <definedName name="_xlnm._FilterDatabase" localSheetId="18" hidden="1">Whistleblowing!$A$6:$AD$7</definedName>
    <definedName name="_xlnm.Print_Area" localSheetId="0">Identificativi!$A$1:$F$24</definedName>
    <definedName name="Basegiuridica">'Info gestionali'!$C$2:$C$9</definedName>
  </definedNames>
  <calcPr calcId="191029" concurrentCalc="0"/>
</workbook>
</file>

<file path=xl/calcChain.xml><?xml version="1.0" encoding="utf-8"?>
<calcChain xmlns="http://schemas.openxmlformats.org/spreadsheetml/2006/main">
  <c r="X5" i="37" l="1"/>
  <c r="Z5" i="37"/>
  <c r="A5" i="37"/>
  <c r="X7" i="36"/>
  <c r="Z7" i="36"/>
  <c r="A7" i="36"/>
  <c r="X5" i="35"/>
  <c r="Z5" i="35"/>
  <c r="A5" i="35"/>
  <c r="X5" i="34"/>
  <c r="Z5" i="34"/>
  <c r="A5" i="34"/>
  <c r="X12" i="33"/>
  <c r="Z12" i="33"/>
  <c r="X11" i="33"/>
  <c r="Y11" i="33"/>
  <c r="X10" i="33"/>
  <c r="Z10" i="33"/>
  <c r="X9" i="33"/>
  <c r="Z9" i="33"/>
  <c r="X8" i="33"/>
  <c r="Z8" i="33"/>
  <c r="Z7" i="33"/>
  <c r="Y7" i="33"/>
  <c r="X6" i="33"/>
  <c r="Y6" i="33"/>
  <c r="X5" i="33"/>
  <c r="Z5" i="33"/>
  <c r="A5" i="33"/>
  <c r="A6" i="33"/>
  <c r="A7" i="33"/>
  <c r="A8" i="33"/>
  <c r="A9" i="33"/>
  <c r="A10" i="33"/>
  <c r="A11" i="33"/>
  <c r="A12" i="33"/>
  <c r="X5" i="32"/>
  <c r="Z5" i="32"/>
  <c r="A5" i="32"/>
  <c r="X6" i="28"/>
  <c r="Z6" i="28"/>
  <c r="X5" i="31"/>
  <c r="Y5" i="31"/>
  <c r="A5" i="31"/>
  <c r="Z5" i="30"/>
  <c r="A5" i="30"/>
  <c r="X5" i="29"/>
  <c r="Z5" i="29"/>
  <c r="A5" i="29"/>
  <c r="X5" i="28"/>
  <c r="Y5" i="28"/>
  <c r="A5" i="28"/>
  <c r="A6" i="28"/>
  <c r="X10" i="27"/>
  <c r="Z10" i="27"/>
  <c r="X9" i="27"/>
  <c r="Z9" i="27"/>
  <c r="X8" i="27"/>
  <c r="Z8" i="27"/>
  <c r="Z7" i="27"/>
  <c r="Y7" i="27"/>
  <c r="X6" i="27"/>
  <c r="Y6" i="27"/>
  <c r="X5" i="27"/>
  <c r="Y5" i="27"/>
  <c r="A5" i="27"/>
  <c r="A6" i="27"/>
  <c r="A7" i="27"/>
  <c r="A8" i="27"/>
  <c r="A9" i="27"/>
  <c r="A10" i="27"/>
  <c r="X5" i="26"/>
  <c r="Y5" i="26"/>
  <c r="A5" i="26"/>
  <c r="X5" i="25"/>
  <c r="Z5" i="25"/>
  <c r="A5" i="25"/>
  <c r="X6" i="24"/>
  <c r="Y6" i="24"/>
  <c r="X5" i="24"/>
  <c r="Y5" i="24"/>
  <c r="A5" i="24"/>
  <c r="A6" i="24"/>
  <c r="X8" i="23"/>
  <c r="Z8" i="23"/>
  <c r="Z7" i="23"/>
  <c r="Y7" i="23"/>
  <c r="X6" i="23"/>
  <c r="X5" i="23"/>
  <c r="Z5" i="23"/>
  <c r="A5" i="23"/>
  <c r="A6" i="23"/>
  <c r="A7" i="23"/>
  <c r="A8" i="23"/>
  <c r="X45" i="22"/>
  <c r="Z45" i="22"/>
  <c r="X44" i="22"/>
  <c r="Y44" i="22"/>
  <c r="X43" i="22"/>
  <c r="Y43" i="22"/>
  <c r="X42" i="22"/>
  <c r="Y42" i="22"/>
  <c r="X41" i="22"/>
  <c r="Z41" i="22"/>
  <c r="X40" i="22"/>
  <c r="Y40" i="22"/>
  <c r="X39" i="22"/>
  <c r="Z39" i="22"/>
  <c r="X38" i="22"/>
  <c r="Z38" i="22"/>
  <c r="X37" i="22"/>
  <c r="Z37" i="22"/>
  <c r="X36" i="22"/>
  <c r="Y36" i="22"/>
  <c r="X35" i="22"/>
  <c r="Z35" i="22"/>
  <c r="X34" i="22"/>
  <c r="Y34" i="22"/>
  <c r="X33" i="22"/>
  <c r="Z33" i="22"/>
  <c r="X32" i="22"/>
  <c r="Z32" i="22"/>
  <c r="X31" i="22"/>
  <c r="Z31" i="22"/>
  <c r="X30" i="22"/>
  <c r="Y30" i="22"/>
  <c r="X29" i="22"/>
  <c r="Z29" i="22"/>
  <c r="X28" i="22"/>
  <c r="Y28" i="22"/>
  <c r="X27" i="22"/>
  <c r="Z27" i="22"/>
  <c r="X26" i="22"/>
  <c r="Y26" i="22"/>
  <c r="X25" i="22"/>
  <c r="Z25" i="22"/>
  <c r="X24" i="22"/>
  <c r="Y24" i="22"/>
  <c r="X23" i="22"/>
  <c r="Z23" i="22"/>
  <c r="X22" i="22"/>
  <c r="Y22" i="22"/>
  <c r="X21" i="22"/>
  <c r="Z21" i="22"/>
  <c r="X20" i="22"/>
  <c r="Y20" i="22"/>
  <c r="X19" i="22"/>
  <c r="Z19" i="22"/>
  <c r="X18" i="22"/>
  <c r="Y18" i="22"/>
  <c r="X17" i="22"/>
  <c r="Z17" i="22"/>
  <c r="X16" i="22"/>
  <c r="Y16" i="22"/>
  <c r="X15" i="22"/>
  <c r="Z15" i="22"/>
  <c r="X14" i="22"/>
  <c r="Z14" i="22"/>
  <c r="X13" i="22"/>
  <c r="Z13" i="22"/>
  <c r="X12" i="22"/>
  <c r="Y12" i="22"/>
  <c r="X11" i="22"/>
  <c r="Y11" i="22"/>
  <c r="X10" i="22"/>
  <c r="Y10" i="22"/>
  <c r="X9" i="22"/>
  <c r="Z9" i="22"/>
  <c r="X8" i="22"/>
  <c r="Y8" i="22"/>
  <c r="X7" i="22"/>
  <c r="Z7" i="22"/>
  <c r="X6" i="22"/>
  <c r="Z6" i="22"/>
  <c r="A6" i="22"/>
  <c r="A7" i="22"/>
  <c r="A8" i="22"/>
  <c r="A9" i="22"/>
  <c r="A10" i="22"/>
  <c r="A11" i="22"/>
  <c r="A12" i="22"/>
  <c r="A13" i="22"/>
  <c r="A14" i="22"/>
  <c r="A15" i="22"/>
  <c r="A16" i="22"/>
  <c r="A17" i="22"/>
  <c r="A18" i="22"/>
  <c r="A19" i="22"/>
  <c r="A20" i="22"/>
  <c r="A21" i="22"/>
  <c r="A22" i="22"/>
  <c r="A23" i="22"/>
  <c r="A24" i="22"/>
  <c r="A25" i="22"/>
  <c r="A26" i="22"/>
  <c r="A27" i="22"/>
  <c r="A28" i="22"/>
  <c r="A29" i="22"/>
  <c r="A30" i="22"/>
  <c r="A31" i="22"/>
  <c r="A32" i="22"/>
  <c r="A33" i="22"/>
  <c r="A34" i="22"/>
  <c r="A35" i="22"/>
  <c r="A36" i="22"/>
  <c r="A37" i="22"/>
  <c r="A38" i="22"/>
  <c r="A39" i="22"/>
  <c r="A40" i="22"/>
  <c r="A41" i="22"/>
  <c r="A42" i="22"/>
  <c r="A43" i="22"/>
  <c r="A44" i="22"/>
  <c r="A45" i="22"/>
  <c r="X5" i="22"/>
  <c r="Z5" i="22"/>
  <c r="A5" i="22"/>
  <c r="X6" i="21"/>
  <c r="Z6" i="21"/>
  <c r="X5" i="21"/>
  <c r="Z5" i="21"/>
  <c r="A5" i="21"/>
  <c r="A6" i="21"/>
  <c r="X6" i="20"/>
  <c r="Z6" i="20"/>
  <c r="X5" i="20"/>
  <c r="Y5" i="20"/>
  <c r="A5" i="20"/>
  <c r="A6" i="20"/>
  <c r="X9" i="17"/>
  <c r="Z9" i="17"/>
  <c r="X12" i="17"/>
  <c r="Z12" i="17"/>
  <c r="X11" i="17"/>
  <c r="Y11" i="17"/>
  <c r="X10" i="17"/>
  <c r="Z10" i="17"/>
  <c r="X8" i="17"/>
  <c r="Z8" i="17"/>
  <c r="Z7" i="17"/>
  <c r="Y7" i="17"/>
  <c r="X6" i="17"/>
  <c r="Y6" i="17"/>
  <c r="X5" i="17"/>
  <c r="Y5" i="17"/>
  <c r="A5" i="17"/>
  <c r="A6" i="17"/>
  <c r="A7" i="17"/>
  <c r="A8" i="17"/>
  <c r="A9" i="17"/>
  <c r="A10" i="17"/>
  <c r="A11" i="17"/>
  <c r="A12" i="17"/>
  <c r="Y5" i="37"/>
  <c r="Y5" i="33"/>
  <c r="Y9" i="33"/>
  <c r="Y6" i="22"/>
  <c r="Y5" i="29"/>
  <c r="Y7" i="36"/>
  <c r="Y5" i="35"/>
  <c r="Y5" i="34"/>
  <c r="Z11" i="33"/>
  <c r="Z6" i="33"/>
  <c r="Y8" i="33"/>
  <c r="Y10" i="33"/>
  <c r="Y12" i="33"/>
  <c r="Y5" i="32"/>
  <c r="Y6" i="28"/>
  <c r="Z5" i="31"/>
  <c r="Y5" i="30"/>
  <c r="Z5" i="28"/>
  <c r="Z6" i="27"/>
  <c r="Y9" i="27"/>
  <c r="Z5" i="27"/>
  <c r="Y8" i="27"/>
  <c r="Y10" i="27"/>
  <c r="Z5" i="26"/>
  <c r="Y5" i="25"/>
  <c r="Z11" i="17"/>
  <c r="Z5" i="24"/>
  <c r="Z6" i="24"/>
  <c r="Y5" i="23"/>
  <c r="Y8" i="23"/>
  <c r="Z6" i="23"/>
  <c r="Y6" i="23"/>
  <c r="Y14" i="22"/>
  <c r="Y38" i="22"/>
  <c r="Z10" i="22"/>
  <c r="Z18" i="22"/>
  <c r="Z22" i="22"/>
  <c r="Z26" i="22"/>
  <c r="Z30" i="22"/>
  <c r="Z34" i="22"/>
  <c r="Z42" i="22"/>
  <c r="Z8" i="22"/>
  <c r="Z12" i="22"/>
  <c r="Z16" i="22"/>
  <c r="Z20" i="22"/>
  <c r="Z24" i="22"/>
  <c r="Z28" i="22"/>
  <c r="Z36" i="22"/>
  <c r="Z40" i="22"/>
  <c r="Z44" i="22"/>
  <c r="Y5" i="22"/>
  <c r="Y32" i="22"/>
  <c r="Y7" i="22"/>
  <c r="Y9" i="22"/>
  <c r="Y13" i="22"/>
  <c r="Y15" i="22"/>
  <c r="Y17" i="22"/>
  <c r="Y19" i="22"/>
  <c r="Y21" i="22"/>
  <c r="Y23" i="22"/>
  <c r="Y25" i="22"/>
  <c r="Y27" i="22"/>
  <c r="Y29" i="22"/>
  <c r="Y31" i="22"/>
  <c r="Y33" i="22"/>
  <c r="Y35" i="22"/>
  <c r="Y37" i="22"/>
  <c r="Y39" i="22"/>
  <c r="Y41" i="22"/>
  <c r="Y45" i="22"/>
  <c r="Z11" i="22"/>
  <c r="Z43" i="22"/>
  <c r="Y5" i="21"/>
  <c r="Y6" i="21"/>
  <c r="Z5" i="20"/>
  <c r="Y6" i="20"/>
  <c r="Y9" i="17"/>
  <c r="Z6" i="17"/>
  <c r="Y8" i="17"/>
  <c r="Y10" i="17"/>
  <c r="Y12" i="17"/>
  <c r="Z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Ottorino Capparelli</author>
  </authors>
  <commentList>
    <comment ref="M31" authorId="0" shapeId="0" xr:uid="{3116CD14-DEEF-4F4A-8889-D907F17F83A3}">
      <text>
        <r>
          <rPr>
            <b/>
            <sz val="9"/>
            <color indexed="81"/>
            <rFont val="Tahoma"/>
            <family val="2"/>
          </rPr>
          <t>Ottorino Capparelli:</t>
        </r>
        <r>
          <rPr>
            <sz val="9"/>
            <color indexed="81"/>
            <rFont val="Tahoma"/>
            <family val="2"/>
          </rPr>
          <t xml:space="preserve">
Verificare se viene richiesta la firma/consenso sull'informativa ai visitatori e agli autisti (non è necessaria!)</t>
        </r>
      </text>
    </comment>
  </commentList>
</comments>
</file>

<file path=xl/sharedStrings.xml><?xml version="1.0" encoding="utf-8"?>
<sst xmlns="http://schemas.openxmlformats.org/spreadsheetml/2006/main" count="2069" uniqueCount="621">
  <si>
    <t>Email</t>
  </si>
  <si>
    <t>N/A</t>
  </si>
  <si>
    <t>(art. 30 c. 1 e 2 Regolamento UE 2016/679 - GDPR)</t>
  </si>
  <si>
    <t>Indirizzo</t>
  </si>
  <si>
    <t>N. telefono</t>
  </si>
  <si>
    <t>Domicilio digitale (PEC o altro)</t>
  </si>
  <si>
    <t>Dati identificativi soggetto a cui appartiene il registro</t>
  </si>
  <si>
    <t>P.IVA/C.F.</t>
  </si>
  <si>
    <t>Indirizzo/Sede legale</t>
  </si>
  <si>
    <t>Finalità del trattamento</t>
  </si>
  <si>
    <t>Categorie di interessati</t>
  </si>
  <si>
    <t>Categorie di dati personali</t>
  </si>
  <si>
    <t>Categorie di destinatari a cui i dati sono o possono essere comunicati</t>
  </si>
  <si>
    <t>NO</t>
  </si>
  <si>
    <t>Clausole standard</t>
  </si>
  <si>
    <t>Contabilità</t>
  </si>
  <si>
    <t>Altro</t>
  </si>
  <si>
    <t>Base giuridica del trattamento</t>
  </si>
  <si>
    <t>Consenso dell'interessato</t>
  </si>
  <si>
    <t>Esecuzione di un contratto</t>
  </si>
  <si>
    <t>Esecuzione misure precontrattuali</t>
  </si>
  <si>
    <t>Obbligo legale</t>
  </si>
  <si>
    <t>Salvaguardia interessi vitali dell'interessato</t>
  </si>
  <si>
    <t>Esecuzione compiti di interesse generale</t>
  </si>
  <si>
    <t>Esercizio di pubblici poteri</t>
  </si>
  <si>
    <t>Legittimo interesse del Titolare</t>
  </si>
  <si>
    <t>Categorie di dati</t>
  </si>
  <si>
    <t>Dati personali di identificazione</t>
  </si>
  <si>
    <t>Dati di identificazione elettronica</t>
  </si>
  <si>
    <t>Dati di identificazione biometrica</t>
  </si>
  <si>
    <t>Dati di identificazione finanziaria</t>
  </si>
  <si>
    <t>Mezzi finanziari</t>
  </si>
  <si>
    <t>Prestiti, mutui e crediti</t>
  </si>
  <si>
    <t>Aiuto finanziario</t>
  </si>
  <si>
    <t>Dettagli assicurativi</t>
  </si>
  <si>
    <t>Dettagli sulla pensione</t>
  </si>
  <si>
    <t>Transazioni finanziarie</t>
  </si>
  <si>
    <t>Attività professionali</t>
  </si>
  <si>
    <t>Convenzioni e accordi</t>
  </si>
  <si>
    <t>Situazione militare</t>
  </si>
  <si>
    <t>Stato dell'immigrazione</t>
  </si>
  <si>
    <t>Descrizione fisica</t>
  </si>
  <si>
    <t>Contatti sociali</t>
  </si>
  <si>
    <t>Uso dei media</t>
  </si>
  <si>
    <t>Descrizioni psichiche</t>
  </si>
  <si>
    <t>Matrimonio o forma attuale di convivenza</t>
  </si>
  <si>
    <t>Storia civile</t>
  </si>
  <si>
    <t>Attività ricreative e interessi</t>
  </si>
  <si>
    <t>Affiliazioni (diverse da quelle professionali, politiche o sindacali)</t>
  </si>
  <si>
    <t>Dati giudiziari su condanne e sentenze</t>
  </si>
  <si>
    <t>Dati giudiziari relativi a misure giudiziarie</t>
  </si>
  <si>
    <t>Dati giudiziari relativi a sanzioni amministrative</t>
  </si>
  <si>
    <t>Caratteristiche abitative</t>
  </si>
  <si>
    <t>Dati sulla salute fisica</t>
  </si>
  <si>
    <t>Dati sulla salute mentale</t>
  </si>
  <si>
    <t>Dati genetici nel contesto di uno screening, un esame di ereditarietà, ...</t>
  </si>
  <si>
    <t>Curriculum accademico</t>
  </si>
  <si>
    <t>Qualifiche professionali</t>
  </si>
  <si>
    <t>Esperienza professionale</t>
  </si>
  <si>
    <t>Affiliazione / partecipazione a organizzazioni professionali</t>
  </si>
  <si>
    <t>Lavoro attuale</t>
  </si>
  <si>
    <t>Presenza e disciplina</t>
  </si>
  <si>
    <t>Medicina del lavoro</t>
  </si>
  <si>
    <t>Organizzazione del lavoro</t>
  </si>
  <si>
    <t>Allenamento funzionale</t>
  </si>
  <si>
    <t>Uso di risorse del computer</t>
  </si>
  <si>
    <t>Dati sul comportamento sessuale</t>
  </si>
  <si>
    <t>Opinioni politiche</t>
  </si>
  <si>
    <t>Tendenze politiche</t>
  </si>
  <si>
    <t>Appartenenza sindacale</t>
  </si>
  <si>
    <t>Convinzioni filosofiche o religiose</t>
  </si>
  <si>
    <t>Credenze filosofiche</t>
  </si>
  <si>
    <t> Registrazioni di immagini</t>
  </si>
  <si>
    <t>Immagini di sorveglianza</t>
  </si>
  <si>
    <t>Registrazioni sonore</t>
  </si>
  <si>
    <t>Debiti, spese, solvibilità</t>
  </si>
  <si>
    <t>Permessi lavorativi</t>
  </si>
  <si>
    <t>Informazioni personali</t>
  </si>
  <si>
    <t>Abitudini e preferenze di consumo</t>
  </si>
  <si>
    <t>Dettagli di viaggi</t>
  </si>
  <si>
    <t>Patrimonio</t>
  </si>
  <si>
    <t xml:space="preserve">Mandati pubblici </t>
  </si>
  <si>
    <t>Incidenti</t>
  </si>
  <si>
    <t>Dati giudiziari</t>
  </si>
  <si>
    <t>Dati relativi a situazioni e comportamenti a rischio</t>
  </si>
  <si>
    <t>Pubblicazioni</t>
  </si>
  <si>
    <t>Curriculum Vitae</t>
  </si>
  <si>
    <t>Pagamenti</t>
  </si>
  <si>
    <t>Valutazioni</t>
  </si>
  <si>
    <t>Sicurezza</t>
  </si>
  <si>
    <t>Dati razziali o etnici</t>
  </si>
  <si>
    <t>Partecipazione a gruppi di pressione / organizzazioni attiviste</t>
  </si>
  <si>
    <t>Immagini</t>
  </si>
  <si>
    <t>Dati di noleggio/locazione</t>
  </si>
  <si>
    <t>Stile di vita</t>
  </si>
  <si>
    <t>Tipologia di trattamento</t>
  </si>
  <si>
    <t>Dati genetici per l'identificazione univoca di una persona</t>
  </si>
  <si>
    <t>Dati biometrici per l'identificazione univoca di una persona</t>
  </si>
  <si>
    <t>Dati che rivelano l'origine razziale o etnica</t>
  </si>
  <si>
    <t>Particolari categorie di dati</t>
  </si>
  <si>
    <t>Dati sulla salute</t>
  </si>
  <si>
    <t>Dati che rivelano opinioni politiche</t>
  </si>
  <si>
    <t>Dati che rivelano convinzioni religiose o filosofiche</t>
  </si>
  <si>
    <t>Dati che rivelano l'appartenenza sindacale</t>
  </si>
  <si>
    <t>Dati sulla vita sessuale o sull'orientamento sessuale</t>
  </si>
  <si>
    <t>Trattamento di dati personali relativi a condanne penali e reati, articolo 10 del GDPR</t>
  </si>
  <si>
    <t>Dati personali protetti dal segreto professionale</t>
  </si>
  <si>
    <t>Dati che, in generale, possono aumentare il rischio potenziale per i diritti e le libertà delle persone</t>
  </si>
  <si>
    <t>Dati di comunicazione elettronica</t>
  </si>
  <si>
    <t>Dati di geolocalizzazione</t>
  </si>
  <si>
    <t>Altro (specificare)</t>
  </si>
  <si>
    <t>Consenso</t>
  </si>
  <si>
    <t>Garanzie trasferimento estero</t>
  </si>
  <si>
    <t>Trasferimento basato su una deroga per situazioni specifiche</t>
  </si>
  <si>
    <t>Trasferimento sulla base della condizione della sezione 49.2 del GDPR</t>
  </si>
  <si>
    <t>Decisione di adeguatezza</t>
  </si>
  <si>
    <t>Regole aziendali vincolanti</t>
  </si>
  <si>
    <t>Consenso dell'Interessato</t>
  </si>
  <si>
    <t>Motivi di interesse pubblico</t>
  </si>
  <si>
    <t>Conclusione o esecuzione di un contratto a favore dell'Interessato</t>
  </si>
  <si>
    <t>Trasferimento basato su esigenze giudiziarie</t>
  </si>
  <si>
    <t>Tutela interesse vitale dell'Interessato o di altre persone</t>
  </si>
  <si>
    <t>Trasferimento da registro pubblico</t>
  </si>
  <si>
    <t>Esempi misure di sicurezza</t>
  </si>
  <si>
    <t>Dati relativi alla prestazione lavorativa</t>
  </si>
  <si>
    <t>TRATTAMENTO</t>
  </si>
  <si>
    <t>DESTINATARI E TRASFERIMENTI</t>
  </si>
  <si>
    <t>MISURE DI SICUREZZA</t>
  </si>
  <si>
    <t>REGISTRO TITOLARE DEL TRATTAMENTO</t>
  </si>
  <si>
    <t>Aggiornato al:</t>
  </si>
  <si>
    <t>RIF. ORGANIZZATIVI</t>
  </si>
  <si>
    <t>Funzione/Unità Organizzativa/Dipartimento</t>
  </si>
  <si>
    <t>Modalità di conservazione / archiviazione dei dati</t>
  </si>
  <si>
    <t>Status della Valutazione</t>
  </si>
  <si>
    <t>Può generarsi un rischio per i diritti e la libertà degli interessati (Si/No)</t>
  </si>
  <si>
    <t>Periodo di conservazione dei dati  e decorrenza</t>
  </si>
  <si>
    <t>Nominativo</t>
  </si>
  <si>
    <t>Descrizione del trattamento</t>
  </si>
  <si>
    <t>Software / Server</t>
  </si>
  <si>
    <t>Base giuridica su cui si fonda il trattamento</t>
  </si>
  <si>
    <t>Base giuridica per il trattamento di particolari categorie di dati</t>
  </si>
  <si>
    <t xml:space="preserve"> Paesi terzi verso cui i dati possono essere trasferiti </t>
  </si>
  <si>
    <t>formazione</t>
  </si>
  <si>
    <t>Previdenza sociale</t>
  </si>
  <si>
    <t>Esercizio obblighi in materia di diritto del lavoro</t>
  </si>
  <si>
    <t>Analogico e digitale</t>
  </si>
  <si>
    <t>Software Fidelity XXX, gestito da agenzia YYY</t>
  </si>
  <si>
    <t>Clienti</t>
  </si>
  <si>
    <t>Piattaforme di elaborazione</t>
  </si>
  <si>
    <t>Processi valutativi automatizzati e sistematici o profilazione</t>
  </si>
  <si>
    <t>Comportamentale</t>
  </si>
  <si>
    <t>Digitale</t>
  </si>
  <si>
    <t>SI</t>
  </si>
  <si>
    <t>In valutazione</t>
  </si>
  <si>
    <t>Base giuridica ex art. 9</t>
  </si>
  <si>
    <t>Esercizio obblighi in materia di protezione sociale</t>
  </si>
  <si>
    <t>Tutela interesse vitale dell'Interessato</t>
  </si>
  <si>
    <t>Trattamento ex art. 9 lett. d) GDPR</t>
  </si>
  <si>
    <t>Dati personali resi pubblici dall'Interessato</t>
  </si>
  <si>
    <t>Trattamento in sede giudiziaria</t>
  </si>
  <si>
    <t>Trattamento per interesse pubblico rilevante</t>
  </si>
  <si>
    <t>Finalità di medicina</t>
  </si>
  <si>
    <t>Interesse pubblico per sanità pubblica</t>
  </si>
  <si>
    <t>Archiviazione nel pubblico interesse</t>
  </si>
  <si>
    <t>Ricerca storica o statistica</t>
  </si>
  <si>
    <t>Esistenza del segreto professionale</t>
  </si>
  <si>
    <t xml:space="preserve">Decisioni automatizzate con conseguenze giuridiche </t>
  </si>
  <si>
    <t xml:space="preserve">Sorveglianza sistematica </t>
  </si>
  <si>
    <t>Elaborazione di dati su larga scala che ha conseguenze per un gran numero di parti interessate</t>
  </si>
  <si>
    <t>Interconnessione di raccolte di dati che le persone interessate non possono ragionevolmente prevedere</t>
  </si>
  <si>
    <t>Il trattamento dei dati implica che gli interessati non possono esercitare un diritto, non possono utilizzare un servizio o non possono stipulare un contratto</t>
  </si>
  <si>
    <t>Uso di nuove tecnologie o applicazione di mezzi tecnici e organizzativi</t>
  </si>
  <si>
    <t>Monitoraggio sistematico su larga scala di un'area accessibile al pubblico.</t>
  </si>
  <si>
    <t>Categorie di destinatari</t>
  </si>
  <si>
    <t>L'Interessato</t>
  </si>
  <si>
    <t xml:space="preserve">Coloro che hanno rapporti con l'Interessato </t>
  </si>
  <si>
    <t>Consulenti professionisti dell'Interessato</t>
  </si>
  <si>
    <t>Datore di lavoro</t>
  </si>
  <si>
    <t xml:space="preserve">Amministrazioni pubbliche </t>
  </si>
  <si>
    <t>Imprese private</t>
  </si>
  <si>
    <t>Servizi pubblici</t>
  </si>
  <si>
    <t>Servizi di giustizia e di polizia</t>
  </si>
  <si>
    <t>Banche e compagnie assicurative</t>
  </si>
  <si>
    <t>Societa di marketing</t>
  </si>
  <si>
    <t>Fornitori di servizi informatici</t>
  </si>
  <si>
    <t>Fornitori di servizi amministrativi e contabili</t>
  </si>
  <si>
    <t>Conservazione dei dati</t>
  </si>
  <si>
    <t>Fase DPIA</t>
  </si>
  <si>
    <t>Analogico</t>
  </si>
  <si>
    <t>Da avviare</t>
  </si>
  <si>
    <t>Espresso</t>
  </si>
  <si>
    <t>Asserzione</t>
  </si>
  <si>
    <t>In progress</t>
  </si>
  <si>
    <t>Per iscritto</t>
  </si>
  <si>
    <t>Terminata</t>
  </si>
  <si>
    <t>Documentato</t>
  </si>
  <si>
    <t>Categorie di Interessati</t>
  </si>
  <si>
    <t>Categoria di trattamenti</t>
  </si>
  <si>
    <t>Fornitori</t>
  </si>
  <si>
    <t>Prospect</t>
  </si>
  <si>
    <t>Raccolta</t>
  </si>
  <si>
    <t>Pazienti</t>
  </si>
  <si>
    <t>Registrazione</t>
  </si>
  <si>
    <t>Cittadini</t>
  </si>
  <si>
    <t>Organizzazione</t>
  </si>
  <si>
    <t>Utenti</t>
  </si>
  <si>
    <t>Strutturazione</t>
  </si>
  <si>
    <t>Controparti</t>
  </si>
  <si>
    <t>Conservazione</t>
  </si>
  <si>
    <t>Professionisti</t>
  </si>
  <si>
    <t xml:space="preserve">Adattamento o modifica </t>
  </si>
  <si>
    <t>Associati</t>
  </si>
  <si>
    <t>Estrazione</t>
  </si>
  <si>
    <t>Appartenenti all'organizzazione</t>
  </si>
  <si>
    <t>Consultazione</t>
  </si>
  <si>
    <t>Membri di organismo di amministrazione</t>
  </si>
  <si>
    <t>Uso</t>
  </si>
  <si>
    <t>Amministratori</t>
  </si>
  <si>
    <t>Comunicazione mediante trasmissione, diffusione o qualsiasi altra forma di messa a disposizione</t>
  </si>
  <si>
    <t>Membri di organismi di controllo</t>
  </si>
  <si>
    <t>Raffronto o l'interconnessione</t>
  </si>
  <si>
    <t>Revisori</t>
  </si>
  <si>
    <t>Limitazione, cancellazione o distruzione</t>
  </si>
  <si>
    <t>Iscritti in albi ed elenchi</t>
  </si>
  <si>
    <t>Soci</t>
  </si>
  <si>
    <t>Appartenenti a pubblica amministrazione</t>
  </si>
  <si>
    <t>Software, Database, Manutenzione</t>
  </si>
  <si>
    <t>Dati finanziari</t>
  </si>
  <si>
    <t>Dipendenti / Collaboratori</t>
  </si>
  <si>
    <t>Processi valutativi non automatici</t>
  </si>
  <si>
    <t>nomina per iscritto personale</t>
  </si>
  <si>
    <t>Dati bancari</t>
  </si>
  <si>
    <t>Dati di identificazione rilasciati dai servizi pubblici (es INPS)</t>
  </si>
  <si>
    <t>Dati di altri membri della famiglia</t>
  </si>
  <si>
    <t>Numero di identificazione nazionale (CF)</t>
  </si>
  <si>
    <t>Misure organizzative:</t>
  </si>
  <si>
    <t>istruzioni per il trattamento</t>
  </si>
  <si>
    <t>accesso controllato</t>
  </si>
  <si>
    <t>armadi chiusi</t>
  </si>
  <si>
    <t>procedura modifica credenziali</t>
  </si>
  <si>
    <t>policy aziendali</t>
  </si>
  <si>
    <t>nomina per iscritto responsabili esterni</t>
  </si>
  <si>
    <t>Misure tecniche:</t>
  </si>
  <si>
    <t>autenticazione</t>
  </si>
  <si>
    <t>autorizzazione</t>
  </si>
  <si>
    <t>cifratura dei dati</t>
  </si>
  <si>
    <t xml:space="preserve">separazione </t>
  </si>
  <si>
    <t>firewall</t>
  </si>
  <si>
    <t>business continuity</t>
  </si>
  <si>
    <t>intrusion detection</t>
  </si>
  <si>
    <t>vulnerability assessment/penetration test</t>
  </si>
  <si>
    <t>antivirus</t>
  </si>
  <si>
    <t>disaster recovery</t>
  </si>
  <si>
    <t>Documenti personali (Carta d'Identità: Passaporto; Patente;: …)</t>
  </si>
  <si>
    <t>Valore RI</t>
  </si>
  <si>
    <t>Rischio  Inerente</t>
  </si>
  <si>
    <t>Informazioni su DPIA</t>
  </si>
  <si>
    <t>Valutazione d'Impatto avviata?</t>
  </si>
  <si>
    <t>Individuare la Tipologia di Violazione potenziale</t>
  </si>
  <si>
    <t>VALUTAZIONE RISCHI DI VIOLAZIONE (Data Breach)</t>
  </si>
  <si>
    <t xml:space="preserve"> Tipologia di Violazione</t>
  </si>
  <si>
    <t>Cancellazione o modifica non autorizzata</t>
  </si>
  <si>
    <t xml:space="preserve">Accesso illecito o sottrazione </t>
  </si>
  <si>
    <t xml:space="preserve">Perdita accidentale </t>
  </si>
  <si>
    <t>Altre Funzioni che hanno accesso al DB/Sistema</t>
  </si>
  <si>
    <t>Valutazione Probabilità</t>
  </si>
  <si>
    <r>
      <rPr>
        <b/>
        <sz val="11"/>
        <color theme="1"/>
        <rFont val="Calibri"/>
        <family val="2"/>
        <scheme val="minor"/>
      </rPr>
      <t>Relativamente</t>
    </r>
    <r>
      <rPr>
        <sz val="11"/>
        <color theme="1"/>
        <rFont val="Calibri"/>
        <family val="2"/>
        <scheme val="minor"/>
      </rPr>
      <t xml:space="preserve">
(Causerebbe un limitato problema)</t>
    </r>
  </si>
  <si>
    <r>
      <rPr>
        <b/>
        <sz val="11"/>
        <color theme="1"/>
        <rFont val="Calibri"/>
        <family val="2"/>
        <scheme val="minor"/>
      </rPr>
      <t>Decisamente</t>
    </r>
    <r>
      <rPr>
        <sz val="11"/>
        <color theme="1"/>
        <rFont val="Calibri"/>
        <family val="2"/>
        <scheme val="minor"/>
      </rPr>
      <t xml:space="preserve">
(Causerebbe un problema)</t>
    </r>
  </si>
  <si>
    <t>Una Violazione quanto pregiudicherebbe i diritti e le libertà degli interessati?</t>
  </si>
  <si>
    <t>Stima Probabilità di Violazione: 1=Min  5=Max</t>
  </si>
  <si>
    <t>VALUTAZIONE CRITICITA'</t>
  </si>
  <si>
    <t>GRAVITA'</t>
  </si>
  <si>
    <t>PROBABILITA'</t>
  </si>
  <si>
    <t>Legenda:</t>
  </si>
  <si>
    <t>Rischi Alti</t>
  </si>
  <si>
    <t>Rischi Medi</t>
  </si>
  <si>
    <t>Rischi Bassi</t>
  </si>
  <si>
    <r>
      <rPr>
        <b/>
        <sz val="11"/>
        <color theme="1"/>
        <rFont val="Calibri"/>
        <family val="2"/>
        <scheme val="minor"/>
      </rPr>
      <t>Non credo si possa verificare</t>
    </r>
    <r>
      <rPr>
        <sz val="11"/>
        <color theme="1"/>
        <rFont val="Calibri"/>
        <family val="2"/>
        <scheme val="minor"/>
      </rPr>
      <t xml:space="preserve">
(mai verificatosi o avvenuto oltre 5 anni fa)</t>
    </r>
  </si>
  <si>
    <r>
      <rPr>
        <b/>
        <sz val="11"/>
        <color theme="1"/>
        <rFont val="Calibri"/>
        <family val="2"/>
        <scheme val="minor"/>
      </rPr>
      <t>Improbabile ma comunque possibile</t>
    </r>
    <r>
      <rPr>
        <sz val="11"/>
        <color theme="1"/>
        <rFont val="Calibri"/>
        <family val="2"/>
        <scheme val="minor"/>
      </rPr>
      <t xml:space="preserve">
(avvenuto oltre 3 anni fa)</t>
    </r>
  </si>
  <si>
    <r>
      <rPr>
        <b/>
        <sz val="11"/>
        <color theme="1"/>
        <rFont val="Calibri"/>
        <family val="2"/>
        <scheme val="minor"/>
      </rPr>
      <t>Probabilità abbastanza remota</t>
    </r>
    <r>
      <rPr>
        <sz val="11"/>
        <color theme="1"/>
        <rFont val="Calibri"/>
        <family val="2"/>
        <scheme val="minor"/>
      </rPr>
      <t xml:space="preserve">
(avvenuto una volta negli ultimi 3 anni)</t>
    </r>
  </si>
  <si>
    <r>
      <rPr>
        <b/>
        <sz val="11"/>
        <color theme="1"/>
        <rFont val="Calibri"/>
        <family val="2"/>
        <scheme val="minor"/>
      </rPr>
      <t>Potrebbe verificarsi nel lungo periodo -12 max 24 mesi-</t>
    </r>
    <r>
      <rPr>
        <sz val="11"/>
        <color theme="1"/>
        <rFont val="Calibri"/>
        <family val="2"/>
        <scheme val="minor"/>
      </rPr>
      <t xml:space="preserve">
(avvenuto una volta negli ultimi due anni o più di una volta negli ultimi 3 anni)</t>
    </r>
  </si>
  <si>
    <r>
      <rPr>
        <b/>
        <sz val="11"/>
        <color theme="1"/>
        <rFont val="Calibri"/>
        <family val="2"/>
        <scheme val="minor"/>
      </rPr>
      <t>Potrebbe accadere nel Medio/Breve -entro 12 mesi-</t>
    </r>
    <r>
      <rPr>
        <sz val="11"/>
        <color theme="1"/>
        <rFont val="Calibri"/>
        <family val="2"/>
        <scheme val="minor"/>
      </rPr>
      <t xml:space="preserve">
(avvenuto negli ultimi dodici mesi o più volte negli ultimi due anni)</t>
    </r>
  </si>
  <si>
    <r>
      <rPr>
        <b/>
        <sz val="11"/>
        <color theme="1"/>
        <rFont val="Calibri"/>
        <family val="2"/>
        <scheme val="minor"/>
      </rPr>
      <t>Come ne valuta la probabilità?</t>
    </r>
    <r>
      <rPr>
        <sz val="11"/>
        <color theme="1"/>
        <rFont val="Calibri"/>
        <family val="2"/>
        <scheme val="minor"/>
      </rPr>
      <t xml:space="preserve">
(valutazione evento anche su base storica aziendale)</t>
    </r>
  </si>
  <si>
    <t>Stima Gravità della Violazione: 1=Min  4=Max</t>
  </si>
  <si>
    <r>
      <rPr>
        <b/>
        <sz val="11"/>
        <color theme="1"/>
        <rFont val="Calibri"/>
        <family val="2"/>
        <scheme val="minor"/>
      </rPr>
      <t>Poco</t>
    </r>
    <r>
      <rPr>
        <sz val="11"/>
        <color theme="1"/>
        <rFont val="Calibri"/>
        <family val="2"/>
        <scheme val="minor"/>
      </rPr>
      <t xml:space="preserve">
(Causerebbe solo un disagio personale)</t>
    </r>
  </si>
  <si>
    <r>
      <rPr>
        <b/>
        <sz val="11"/>
        <color theme="1"/>
        <rFont val="Calibri"/>
        <family val="2"/>
        <scheme val="minor"/>
      </rPr>
      <t>Sostanzialmente</t>
    </r>
    <r>
      <rPr>
        <sz val="11"/>
        <color theme="1"/>
        <rFont val="Calibri"/>
        <family val="2"/>
        <scheme val="minor"/>
      </rPr>
      <t xml:space="preserve">
(Causerebbe un grave problema)</t>
    </r>
  </si>
  <si>
    <t>Valutazione Gravità</t>
  </si>
  <si>
    <r>
      <rPr>
        <b/>
        <sz val="12"/>
        <color theme="1"/>
        <rFont val="Calibri"/>
        <family val="2"/>
        <scheme val="minor"/>
      </rPr>
      <t>Gravità</t>
    </r>
    <r>
      <rPr>
        <sz val="11"/>
        <color theme="1"/>
        <rFont val="Calibri"/>
        <family val="2"/>
        <scheme val="minor"/>
      </rPr>
      <t xml:space="preserve">
</t>
    </r>
    <r>
      <rPr>
        <b/>
        <sz val="11"/>
        <color theme="1"/>
        <rFont val="Calibri"/>
        <family val="2"/>
        <scheme val="minor"/>
      </rPr>
      <t>1 Bassa</t>
    </r>
    <r>
      <rPr>
        <sz val="11"/>
        <color theme="1"/>
        <rFont val="Calibri"/>
        <family val="2"/>
        <scheme val="minor"/>
      </rPr>
      <t xml:space="preserve"> - minima
</t>
    </r>
    <r>
      <rPr>
        <b/>
        <sz val="11"/>
        <color theme="1"/>
        <rFont val="Calibri"/>
        <family val="2"/>
        <scheme val="minor"/>
      </rPr>
      <t>4 Elevata</t>
    </r>
    <r>
      <rPr>
        <sz val="11"/>
        <color theme="1"/>
        <rFont val="Calibri"/>
        <family val="2"/>
        <scheme val="minor"/>
      </rPr>
      <t xml:space="preserve"> - massima</t>
    </r>
  </si>
  <si>
    <t>Fonte esterna dei dati personali (se applicabile)</t>
  </si>
  <si>
    <t>Garanzie adottate per il trasferimento internazionale (se applicabile)</t>
  </si>
  <si>
    <t>Elettronico e cartaceo</t>
  </si>
  <si>
    <t>Elettronica e cartacea</t>
  </si>
  <si>
    <t>No</t>
  </si>
  <si>
    <t>Elettronico</t>
  </si>
  <si>
    <t>Responsabile della Protezione dei Dati - DPO</t>
  </si>
  <si>
    <t>BESE GIURIDICA</t>
  </si>
  <si>
    <t>Indicazione della Valutazione (DPIA) - estremi</t>
  </si>
  <si>
    <t>Servizi demografici</t>
  </si>
  <si>
    <t>Consultazioni elettorali</t>
  </si>
  <si>
    <t>Leva - Liste e registri</t>
  </si>
  <si>
    <t>Leva - Registro obiettori</t>
  </si>
  <si>
    <t>Elenco giudici popolari</t>
  </si>
  <si>
    <t>Albo scrutatori</t>
  </si>
  <si>
    <t>Elettorato attivo e passivo</t>
  </si>
  <si>
    <t>Registro di stato civile</t>
  </si>
  <si>
    <t>Anagrafe residenti all'estero</t>
  </si>
  <si>
    <t>PROTOCOLLO</t>
  </si>
  <si>
    <t>POLIZIA MUNICIPALE</t>
  </si>
  <si>
    <t>URBANISTICA</t>
  </si>
  <si>
    <t>CONTABILE</t>
  </si>
  <si>
    <t>SCOLASTICI</t>
  </si>
  <si>
    <t>TRIBUTI</t>
  </si>
  <si>
    <t>DEMOGRAFICI</t>
  </si>
  <si>
    <t>AMMINISTRATIVO</t>
  </si>
  <si>
    <t>SEGRETERIA</t>
  </si>
  <si>
    <t>italiani residenti all'estero (art. 2 sexies D.Lgs. 196/2003).</t>
  </si>
  <si>
    <t>Cittadino</t>
  </si>
  <si>
    <t>Dati relativi alle condanne penali e ai reati</t>
  </si>
  <si>
    <t>Caratteristiche Fisiche</t>
  </si>
  <si>
    <t>Caratteristiche lavorative</t>
  </si>
  <si>
    <t>Situazione patrimoniale</t>
  </si>
  <si>
    <t>Situazione familiare</t>
  </si>
  <si>
    <t>Caratteristiche culturali</t>
  </si>
  <si>
    <t>Giudiziari, diversi da condanne penali e reati</t>
  </si>
  <si>
    <t>Dati Identificativi</t>
  </si>
  <si>
    <t>Localizzazione(Ubicazione, GPS,...)</t>
  </si>
  <si>
    <t>Dati relativi a convinzioni filosofiche</t>
  </si>
  <si>
    <t>Dati relativi alla salute</t>
  </si>
  <si>
    <t>Dati relativi alle opinioni politiche</t>
  </si>
  <si>
    <t>Dati relativi a appartenenza sindacale</t>
  </si>
  <si>
    <t>Dati relativi vita e/o orientamento sessuale</t>
  </si>
  <si>
    <t>Dati relativi a convinzioni religiose/filosofiche</t>
  </si>
  <si>
    <t>Dati relativi alle patologie pregresse</t>
  </si>
  <si>
    <t>Dati relativi a origine etnica</t>
  </si>
  <si>
    <t>Dati relativi a origine razziale/etnica</t>
  </si>
  <si>
    <t>Dati relativi a convinzioni religiose</t>
  </si>
  <si>
    <t>Dati Giudiziari
Dati relativi alle condanne penali e ai reati
Caratteristiche Fisiche
Caratteristiche lavorative
Situazione patrimoniale
Situazione familiare
Caratteristiche culturali
Giudiziari, diversi da condanne penali e reati
Dati Identificativi
Dati relativi a convinzioni filosofiche
Dati relativi alla salute
Dati relativi alle opinioni politiche
Dati relativi a appartenenza sindacale
Dati relativi vita e/o orientamento sessuale
Dati relativi a convinzioni religiose/filosofiche
Dati relativi alle patologie pregresse
Dati relativi a origine etnica
Dati relativi a origine razziale/etnica
Dati relativi a convinzioni religiose</t>
  </si>
  <si>
    <t>Indipendentemente dall'alto numero di dati contenuti negli archivi anagrafici, quelli di carattere "sensibile" concernono solo le informazioni sull'origine razziale, in quanto tali idonei a rivelare le convinzioni religiose, inseriti negli anni 1938-44 in virtù delle "leggi razziali"; questi dati, che sono idonei a rivelare in taluni casi anche le convinzioni religiose, non sono comunque resi noti (art. 3, r.d.l. n. 25/1944); le informazioni sulla vita sessuale possono desumersi unicamente in caso di rettificazione di attribuzione di sesso. Possono essere altresì presenti dati sulle patologie pregresse, in considerazione del fatto che fino al 1968 le schede anagrafiche riportavano le cause di decesso.</t>
  </si>
  <si>
    <t xml:space="preserve">Responsabili del trattamento </t>
  </si>
  <si>
    <t>We-Com S.r.l.</t>
  </si>
  <si>
    <r>
      <rPr>
        <b/>
        <sz val="12"/>
        <color theme="1"/>
        <rFont val="Calibri"/>
        <family val="2"/>
        <scheme val="minor"/>
      </rPr>
      <t>Probabilità</t>
    </r>
    <r>
      <rPr>
        <sz val="11"/>
        <color theme="1"/>
        <rFont val="Calibri"/>
        <family val="2"/>
        <scheme val="minor"/>
      </rPr>
      <t xml:space="preserve">
</t>
    </r>
    <r>
      <rPr>
        <b/>
        <sz val="11"/>
        <color theme="1"/>
        <rFont val="Calibri"/>
        <family val="2"/>
        <scheme val="minor"/>
      </rPr>
      <t>1 Bassa</t>
    </r>
    <r>
      <rPr>
        <sz val="11"/>
        <color theme="1"/>
        <rFont val="Calibri"/>
        <family val="2"/>
        <scheme val="minor"/>
      </rPr>
      <t xml:space="preserve"> - minima
</t>
    </r>
    <r>
      <rPr>
        <b/>
        <sz val="11"/>
        <color theme="1"/>
        <rFont val="Calibri"/>
        <family val="2"/>
        <scheme val="minor"/>
      </rPr>
      <t>5 Elevata</t>
    </r>
    <r>
      <rPr>
        <sz val="11"/>
        <color theme="1"/>
        <rFont val="Calibri"/>
        <family val="2"/>
        <scheme val="minor"/>
      </rPr>
      <t xml:space="preserve"> - massima</t>
    </r>
  </si>
  <si>
    <t>Tenuta degli atti e dei registri dello stato civile</t>
  </si>
  <si>
    <t>Indipendentemente dall'alto numero di dati contenuti negli archivi anagrafici, quelli di carattere "sensibile" sono quelli concernenti l'origine razziale, in quanto tali idonei a rivelare le convinzioni religiose, inseriti negli anni 1938-44 in virtù delle "leggi razziali"; questi dati, che sono idonei a rivelare in taluni casi anche le convinzioni religiose, non sono comunque resi noti (art. 3, r.d.l. n. 25/1944); ulteriori informazioni sull'origine razziale o etnica possono essere desunte dagli atti relativi alle adozioni internazionali. Altri dati sensibili contenuti in tali archivi possono essere raccolti anche da terzi e comunicati all'Autorità giudiziaria per le cause di interdizione e decesso, alla ASL per l'aggiornamento del registro delle cause di morte. Vengono altresì trattati dati di carattere giudiziario; le informazioni sulla vita sessuale possono desumersi unicamente in caso di rettificazione di attribuzione di sesso.</t>
  </si>
  <si>
    <t>Tenuta delle liste elettorali e gestione delle consultazioni elettorali</t>
  </si>
  <si>
    <t>Dati Giudiziari
Dati relativi alle condanne penali e ai reati
Dati Identificativi
Caratteristiche lavorative
Situazione familiare
Caratteristiche culturali
Giudiziari, diversi da condanne penali e reati
Dati relativi a convinzioni religiose
Dati relativi alle opinioni politiche
Dati relativi alle patologie attuali
Dati relativi alla salute
Dati relativi a convinzioni religiose/filosofiche</t>
  </si>
  <si>
    <t>Il procedimento finalizzato all'iscrizione nelle liste elettorali di chi abbia acquistato la residenza nel Comune inizia con la comunicazione, da parte dell'Ufficio Anagrafe, dell'avvenuta iscrizione di un cittadino nel registro della popolazione residente o nell'AIRE (anagrafe degli italiani residenti all'estero), ovvero con la rilevazione periodica dei cittadini che compiranno la maggiore età nel semestre successivo. L'eventuale esistenza di cause ostative di carattere giudiziario viene comunicata dal Comune di precedente residenza, che trasmette il fascicolo personale del cittadino trasferito o, per i residenti che acquisteranno la maggiore età, viene accertata attraverso la certificazione appositamente richiesta al Casellario giudiziale. I predetti dati vengono altresì comunicati alla Commissione elettorale circondariale al fine di aggiornare gli elenchi per la  revisione semestrale delle liste elettorali. Coloro che non sono mai stati iscritti nelle liste elettorali o ne sono stati cancellati per cause ostative vengono iscritti o reiscritti d'ufficio al termine del periodo di incapacità. Per coloro che sono già iscritti nelle liste elettorali, le comunicazioni riguardanti provvedimenti che possono determinare la perdita del diritto elettorale pervengono dall'Autorità giudiziaria, dalla Questura o dall'Ufficio Territoriale del Governo. I dati sulla salute sono trattati al fine di permettere ai soggetti disabili di esercitare il proprio diritto di voto; mentre quelli religiosi rilevano in quanto nel territorio, nel quale esercitano il loro ufficio, gli ecclesiastici ed i ministri di culto, che hanno giurisdizione e cura di anime e coloro che ne fanno ordinariamente le veci; non possono ricoprire cariche elettive (art. 60 d.lg. n. 267/2000).</t>
  </si>
  <si>
    <t>1) Compito di interesse pubblico o connesso all'esercizio di pubblici poteri;
2) Norma di legge o di regolamento o da atti amministrativi generali.</t>
  </si>
  <si>
    <t xml:space="preserve"> 1) Compito di interesse pubblico o connesso all'esercizio di pubblici poteri;
2) Norma di legge o di regolamento o da atti amministrativi generali.</t>
  </si>
  <si>
    <t xml:space="preserve">Svolgimento delle consultazioni elettorali; richieste di referendum, relative consultazioni e verifica della regolarità </t>
  </si>
  <si>
    <t>Cartella su server (accesso riservato al solo dipendente comunale)</t>
  </si>
  <si>
    <t>Dati Giudiziari
Dati relativi alle condanne penali e ai reati
Dati Identificativi
Dati relativi alle patologie attuali
Dati relativi alla salute</t>
  </si>
  <si>
    <t>I dati vengono forniti dall'interessato; la commissione elettorale comunale procede ad un'estrazione pubblica dei componenti del seggio; vengono confrontati con le liste di leva per la verifica del diritto al voto; vengono stampate le notifiche per gli scrutatori e redatti i verbali delle nomine. I dati sulla salute si riferiscono esclusivamente a quelli rinvenibili nei certificati medici che gli scrutatori sono tenuti a presentare in caso di indisponibilità per motivi di salute</t>
  </si>
  <si>
    <t>Descrizione ed eventiali categorie particolari di dati personali</t>
  </si>
  <si>
    <t>Raccolta presso terzi</t>
  </si>
  <si>
    <t>1) Istruzioni tecniche offerte dal Responsabile del trattamento;
2) Formazione;
3) Regolamenti comunali;
4) Atto di designazione ad autorizzato al trattamento e relative istruzioni;
5) Accesso a cartella tramite autenticazione</t>
  </si>
  <si>
    <t>Attività dirette alla tenuta degli elenchi dei giudici popolari</t>
  </si>
  <si>
    <t>Dati Giudiziari
Dati relativi alle condanne penali e ai reati
Localizzazione (Ubicazione)
Dati Identificativi</t>
  </si>
  <si>
    <t>I dati vengono forniti dall'interessato, che presenta una domanda contenente il titolo di studio e la professione, oppure vengono estratti casualmente dalle liste elettorali; vengono controllati i requisiti prescritti dalla legge e richieste le certificazioni necessarie anche a terzi. Viene quindi formato l'elenco provvisorio che è trasmesso al Tribunale; quest'ultimo procede ad una verifica sui carichi pendenti e restituisce l'elenco al Comune per la pubblicazione e la formazione dell'elenco definitivo</t>
  </si>
  <si>
    <t>Elettronico e cartacea</t>
  </si>
  <si>
    <t>1) Pubbliche autorità previste dalla legge;
2) Tribunale competente per territorio (per effettuare la verifica delle condizioni richieste dalla legge)</t>
  </si>
  <si>
    <t>Pubbliche autorità previste dalla legge</t>
  </si>
  <si>
    <t>1) Pubbliche autorità previste dalla legge;
2) Commissione elettorale circondariale (per l'eventuale cancellazione dagli elenchi per la revisione semestrale delle liste elettorali dei cittadini che non siano possesso dei requisiti per ottenere l'iscrizione nelle liste elettorali ai sensi del d.P.R. n. 223/1967)</t>
  </si>
  <si>
    <t>1) Pubbliche autorità previste dalla legge;
2) ASL per l'aggiornamento del registro delle cause di morte)</t>
  </si>
  <si>
    <t>1) Istruzioni tecniche offerte dal Responsabile del trattamento;
2) Formazione;
3) Regolamenti comunali;
4) Atto di designazione ad autorizzato al trattamento e relative istruzioni;
5) Accesso a cartella condivisa tramite autenticazione;
6) Misure tecniche di sicurezza del dato dichiarate dal Responsabile del trattamento in fase contrattuale.</t>
  </si>
  <si>
    <t>Descrizione generale delle misure tecniche ed organizzative adottate (se possibile)</t>
  </si>
  <si>
    <t>1) Distruzione;
2) Perdita;
3) Modifica;
4) Divulgazione non autorizzata;
5) Accesso, in modo accidentale o illegale, a dati personali trasmessi, conservati o comunque trattati.</t>
  </si>
  <si>
    <t>Volontariato ed obiezione di coscienza</t>
  </si>
  <si>
    <t>Dati relativi alle condanne penali e ai reati
Dati relativi alle misure di sicurezza
Dati Giudiziari
Dati Identificativi
Localizzazione(Ubicazione)
Caratteristiche culturali
Dati relativi a convinzioni religiose
Dati relativi a convinzioni religiose/filosofiche
Dati relativi alle patologie attuali
Dati relativi alle patologie pregresse
Dati relativi a convinzioni filosofiche
Dati relativi alla salute</t>
  </si>
  <si>
    <t>Il procedimento inizia con una lettera della Presidenza del Consiglio dei Ministri con la comunicazione del nome dell'obiettore; viene quindi costituito il fascicolo contenente la modulistica compilata dall'obiettore, allegando il certificato medico di idoneità; vengono gestite le richieste di congedi, di permessi e le certificazioni mediche di malattia. Vengono effettuate interconnessioni e raffronti con amministrazioni e gestori di pubblici servizi: tale tipo di operazioni sono finalizzate esclusivamente all'accertamento d'ufficio di stati, qualità e fatti ovvero al controllo sulle dichiarazioni sostitutive ai sensi dell'art. 43 del d.P.R. n. 445/2000.</t>
  </si>
  <si>
    <t>1) Raccolta presso Interessati;
2) Inter. Amm. certificanti ai sensi d.P.R.445/2000.</t>
  </si>
  <si>
    <t>Attività relative alla leva militare</t>
  </si>
  <si>
    <t>Dati Giudiziari
Dati relativi alle condanne penali e ai reati
Dati relativi alle misure di sicurezza
Dati Identificativi
Localizzazione(Ubicazione, GPS,...)
Caratteristiche culturali
Dati relativi alle patologie attuali
Dati relativi alle patologie pregresse
Dati relativi alle terapie in corso
Dati relativi alla salute</t>
  </si>
  <si>
    <t>Il procedimento inizia con la formazione della lista di leva del Comune stesso e la successiva comunicazione dei soggetti iscritti nelle liste di leva al Distretto militare, quindi vengono costituite le liste di leva ed i registri dei ruoli matricolari. L'Ufficio leva riceve dal distretto militare, le comunicazioni relative agli iscritti di leva dichiarati renitenti, rivedibili e riformati dalle competenti autorità militari al fine di effettuare le pertinenti annotazioni sulla lista di leva e sui registri dei ruoli matricolari, nonché per procedere all'adozione di determinazioni ministeriali concernenti i nominativi dei soggetti dichiarati espulsi dall'esercito, cancellati dai ruoli matricolari, ecc.. Vengono effettuate interconnessioni e raffronti con amministrazioni e gestori di pubblici servizi: tale tipo di operazioni sono finalizzate esclusivamente all'accertamento d'ufficio di stati, qualità e fatti ovvero al controllo sulle dichiarazioni sostitutive ai sensi dell'art. 43 del d.P.R. n. 445/2000. I dati vengono comunicati al Distretto militare di appartenenza al fine di consentire l'effettuazione delle procedure di arruolamento.</t>
  </si>
  <si>
    <t>1) Pubbliche autorità previste dalla legge;
2) Distretto militare di appartenenza dell'obiettore;
3) Presidenza del Consiglio dei Ministri (in caso di mancata idoneità al servizio);
4) Soggetti esterni autorizzati ad inglobare gli obiettori di coscienza nel proprio organico.</t>
  </si>
  <si>
    <t>1) Pubbliche autorità previste dalla legge;
2) Altri comuni e distretti militari (per l'aggiornamento dei ruoli matricolari); 
3) Distretto militare di appartenenza (per le procedure di
arruolamento)</t>
  </si>
  <si>
    <t>Adempimenti in materia di consultazioni elettorali o referendarie comunitarie, nazionali o locali.</t>
  </si>
  <si>
    <t>Identificativo Online
Dati Identificativi
Localizzazione(Ubicazione, GPS,...)
Situazione economica, finanziaria, fiscale
Caratteristiche lavorative
Dati relativi alle opinioni politiche</t>
  </si>
  <si>
    <t>Attività di gestione di consultazioni elettorali e referendarie (scrutatori, seggi, candidati, voti, risultati ecc...). Alcuni dati sono resi pubblici dagli interessati.</t>
  </si>
  <si>
    <t>1) Raccolta presso Interessati
2) Raccolta presso terzi
Inter. Amm. certificanti ai sensi d.P.R.445/2000</t>
  </si>
  <si>
    <t>1) Fornitori di servizi;
2) Pubblica Amministrazione;
3) Organismi pubblici;
4) Diffusione (soli risultati votazioni e dati personali candidati)</t>
  </si>
  <si>
    <t>Candidato</t>
  </si>
  <si>
    <t>Istruzione e cultura</t>
  </si>
  <si>
    <t>Istruzione e formazione in ambito scolastico, superiore o universitario</t>
  </si>
  <si>
    <t>Istruzione e cultura - Attività di formazione ed in favore del diritto allo studio</t>
  </si>
  <si>
    <t>Dati Giudiziari
Dati Identificativi
Localizzazione(Ubicazione,)
Situazione economica, finanziaria, fiscale
Caratteristiche lavorative
Situazione familiare
Caratteristiche culturali
Dati relativi a origine razziale/etnica
Dati relativi alle patologie attuali
Dati relativi alla salute</t>
  </si>
  <si>
    <t>Scuole civiche: i dati sanitari sugli alunni disabili vengono forniti dalle famiglie alle scuole civiche per elaborare un progetto educativo integrato da parte degli organi collegiali delle scuole stesse. I dati sulla religione degli alunni sono forniti dalle famiglie per giustificare eventuali assenze dalle lezioni. Attività inerenti alla promozione delle attività sportive.</t>
  </si>
  <si>
    <t>Attività di promozione della cultura</t>
  </si>
  <si>
    <t>Istruzione e cultura - Biblioteche e centri di
documentazione</t>
  </si>
  <si>
    <t>Dati Identificativi
Localizzazione(Ubicazione)
Caratteristiche lavorative
Caratteristiche culturali
Dati relativi a convinzioni religiose
Dati relativi alle opinioni politiche
Dati relativi a appartenenza sindacale
Dati relativi alle patologie attuali
Dati relativi a convinzioni filosofiche
Dati relativi alla salute
Dati relativi a convinzioni religiose/filosofiche</t>
  </si>
  <si>
    <t>Alcuni dati sulle condizioni di salute possono essere acquisiti in relazione ai singoli servizi offerti all'utente (es. assistenza per il superamento di barriere architettoniche ovvero utilizzo di particolari supporti); altri dati sensibili sono trattati in relazione alle informazioni ricavabili dalle richieste relative ai singoli volumi, ai film ovvero ai documenti presi in visione o in prestito. Ulteriori dati sensibili potrebbero essere acquisiti a seguito di colloqui volti ad accertare le esigenze di studio dei richiedenti, che intendono accedere a talune sale riservate per le quali è previsto l'accesso limitato.</t>
  </si>
  <si>
    <t xml:space="preserve">N/A
</t>
  </si>
  <si>
    <t>Servizi sociali</t>
  </si>
  <si>
    <t>Servizi Sociali - Servizio mensa scolastica</t>
  </si>
  <si>
    <t>Attività per la gestione dei servizi scolastici relativi alla mensa con
gestione di pasti, diete, intolleranze, diete per motivi religiosi.</t>
  </si>
  <si>
    <t>Dati Identificativi
Situazione economica, finanziaria, fiscale
Caratteristiche lavorative
Situazione familiare
Caratteristiche culturali
Dati relativi alla salute
Dati relativi a convinzioni religiose/filosofiche</t>
  </si>
  <si>
    <t>1) Pubbliche autorità previste dalla legge;
2) ASL (Predisposizione Dieta)</t>
  </si>
  <si>
    <t>Cittadini minorenni o esercenti patria potestà</t>
  </si>
  <si>
    <t>Servizi Sociali - Servizio trasporto scolastico</t>
  </si>
  <si>
    <t>Attività per la gestione dei servizi scolastici di trasporto studenti.</t>
  </si>
  <si>
    <t>Dati Identificativi
Situazione economica, finanziaria, fiscale
Caratteristiche lavorative
Situazione familiare
Caratteristiche culturali
Dati relativi alla salute</t>
  </si>
  <si>
    <t>Attività per la gestione dei servizi scolastici relativi alla mensa con gestione di pasti, diete, intolleranze, diete per motivi religiosi (dati relativi alla salute)</t>
  </si>
  <si>
    <t>Attività per la gestione dei servizi scolastici di trasporto studenti (dati relativi alla salute).</t>
  </si>
  <si>
    <t>Servizi cimiteriali</t>
  </si>
  <si>
    <t>Adempimenti relativi a permessi di seppellimento, cremazione, traslazione, denunce di morte, concessione di loculi e aree cimiteriali.</t>
  </si>
  <si>
    <t xml:space="preserve">Cittadini </t>
  </si>
  <si>
    <t>Dati Identificativi
Localizzazione(Ubicazione)
Situazione familiare</t>
  </si>
  <si>
    <t>1) Pubbliche autorità previste dalla legge;
2) Gestori sevizi cimiteriali</t>
  </si>
  <si>
    <t>Gestione cimiteri,  concessioni, contributi, liquidazioni, retrocessioni, trasporti funebri,ed attività correlate. Non si rinvengono dati particolari.</t>
  </si>
  <si>
    <t>Tenuta delle anagrafi della popolazione residente in Italia e di cittadini italiani residenti all'estero</t>
  </si>
  <si>
    <t>Tributi - IMU - ICI</t>
  </si>
  <si>
    <t>Adempimenti in materia di gestione, liquidazione, accertamento e
riscossione e gestione del contenzioso per l'Imposta Municipale Unica
e l'Imposta Comunale sugli Immobili.</t>
  </si>
  <si>
    <t>Servizio tributi</t>
  </si>
  <si>
    <t>Caratteristiche lavorative
Situazione patrimoniale
Dati Identificativi
Localizzazione(Ubicazione, GPS,...)
Situazione economica, finanziaria, fiscale
Dati relativi alla salute</t>
  </si>
  <si>
    <t>Adempimenti in materia di gestione, liquidazione, accertamento e riscossione e gestione del contenzioso per l'Imposta Municipale Unica e l'Imposta Comunale sugli Immobili.</t>
  </si>
  <si>
    <t>1) Pubbliche autorità previste dalla legge;
2) Comuni; 
3) Agenzia Entrate/Riscossione; 
4) Anagrafe Tributaria;
5) Organi di Pubblica Sicurezza; 
6) Commissioni Tributarie; 
7) Istituti di credito per la gestione d’incassi e pagamenti.</t>
  </si>
  <si>
    <t>Tributi - TARI - TARES - TARSU</t>
  </si>
  <si>
    <t>Adempimenti in materia di gestione, liquidazione, accertamento e
riscossione e gestione del contenzioso per la Tassa sui rifiuti.</t>
  </si>
  <si>
    <t>Situazione patrimoniale
Dati Identificativi
Localizzazione(Ubicazione, GPS,...)
Situazione economica, finanziaria, fiscale
Caratteristiche lavorative
Dati relativi alla salute</t>
  </si>
  <si>
    <t>Tributi - TASI</t>
  </si>
  <si>
    <t>Adempimenti in materia di gestione, liquidazione, accertamento e
riscossione e gestione del contenzioso per la Tassa sui Servizi
Indivisibili.</t>
  </si>
  <si>
    <t>Dati Identificativi
Localizzazione(Ubicazione, GPS,...)
Situazione economica, finanziaria, fiscale
Caratteristiche lavorative
Situazione patrimoniale
Dati relativi alla salute</t>
  </si>
  <si>
    <t>Tributi - Agevolazioni tributarie</t>
  </si>
  <si>
    <t>Adempimenti in materia di agevolazione su tributi comunali.</t>
  </si>
  <si>
    <t>Dati Identificativi
Localizzazione(Ubicazione, GPS,...)
Situazione economica, finanziaria, fiscale
Situazione patrimoniale
Dati relativi a appartenenza sindacale</t>
  </si>
  <si>
    <t>Gestione delle entrate tributarie dell'ente (TARI - TARES - TARSU). I dati vengono forniti dall'interessato.</t>
  </si>
  <si>
    <t>Gestione delle entrate tributarie dell'ente (TASI). I dati vengono forniti dall'interessato.</t>
  </si>
  <si>
    <t>Agevolazioni, esenzioni tributarie o tariffarie. I dati vengono forniti dall'interessato.</t>
  </si>
  <si>
    <t>1) Cittadini;
2) Enti privati</t>
  </si>
  <si>
    <t>1) Pubbliche autorità previste dalla legge;
2) Organismi pubblici;
4) Concessionari riscossione tributi.</t>
  </si>
  <si>
    <t>Servizio personale</t>
  </si>
  <si>
    <t>Gestione del rapporto di lavoro</t>
  </si>
  <si>
    <t xml:space="preserve">Instaurazione e gestione dei rapporti di lavoro dipendente di qualunque tipo, anche a tempo parziale o temporaneo, e di altre forme di impiego che non comportano la costituzione di un rapporto di lavoro subordinato </t>
  </si>
  <si>
    <t>Dati relativi alle condanne penali e ai reati
Dati Giudiziari
Localizzazione(Ubicazione)
Situazione economica, finanziaria, fiscale
Caratteristiche lavorative
Situazione familiare
Caratteristiche culturali
Identificativo Online
Dati Identificativi
Dati relativi salute dei familiari del dipendente
Dati relativi a origine etnica
Dati relativi vita e/o orientamento sessuale
Dati relativi a convinzioni filosofiche
Dati relativi a convinzioni religiose/filosofiche
Dati relativi alle patologie attuali
Dati relativi alle patologie pregresse
Dati relativi alle terapie in corso
Dati relativi a origine razziale/etnica
Dati relativi a convinzioni religiose
Dati relativi alle opinioni politiche
Dati relativi a appartenenza sindacale</t>
  </si>
  <si>
    <t>Il trattamento concerne tutti i dati relativi all'instaurazione ed alla gestione del rapporto di lavoro, avviato a qualunque titolo (compreso quelli a tempo determinato, part-time e di consulenza) nell'ente ovvero in aziende o istituzioni collegate o vigilate, a partire dai procedimenti concorsuali o da altre procedure di selezione. I dati sono oggetto di trattamento presso le competenti strutture del Comune per quanto riguarda la gestione dell'orario di servizio, le certificazioni di malattie ed altri giustificativi delle assenze; vengono inoltre effettuati trattamenti a fini statistici e di controllo di gestione. I dati sulle convinzioni religiose possono rendersi necessari per la concessione di permessi per quelle festività la cui fruizione è connessa all'appartenenza a determinate confessioni religiose; quelli sulle opinioni filosofiche o d'altro genere possono venire in evidenza dalla documentazione connessa allo svolgimento del servizio di leva come obiettore di coscienza o in relazione a particolari preferenze alimentari, laddove è previsto un servizio di mensa; le informazioni sulla vita sessuale possono desumersi unicamente in caso di rettificazione di attribuzione di sesso. Possono essere raccolti anche dati sulla salute relativi ai familiari del dipendente ai fini della concessione di benefici nei soli casi previsti dalla legge. I dati pervengono su iniziativa dei dipendenti e/o previa richiesta da parte del Comune. I dati vengono trattati ai fini dell'applicazione dei vari istituti contrattuali disciplinati dalla legge (gestione giuridica, economica, previdenziale, pensionistica, attività di aggiornamento e formazione). Vengono effettuate interconnessioni e raffronti con amministrazioni e gestori di pubblici servizi: tale tipo di operazioni sono finalizzate esclusivamente all'accertamento d'ufficio di stati, qualità e fatti ovvero al controllo sulle dichiarazioni sostitutive ai sensi dell'art. 43 del d.P.R. n. 445/2000.</t>
  </si>
  <si>
    <t>1) Raccolta presso terzi;
2) Inter. Amm. certificanti ai sensi d.P.R.445/2000</t>
  </si>
  <si>
    <t>1) Pubbliche autorità previste dalla legge;
2)agli enti assistenziali, previdenziali e assicurativi e autorità locali di pubblica sicurezza a fini assistenziali e previdenziali, nonché per rilevazione di eventuali patologie o infortuni sul lavoro alla Presidenza del Consiglio dei Ministri in relazione alla rilevazione annuale dei permessi per cariche sindacali e funzioni pubbliche elettive (d.lg. n. 165/2001);
2) organizzazioni sindacali ai fini della gestione dei permessi e delle trattenute sindacali relativamente ai dipendenti che hanno rilasciato delega;
3) ISPESL/INAIL enti di appartenenza dei lavoratori comandati in entrata (per definire il trattamento retributivo del dipendente);
4) MEF nel caso in cui l'ente svolga funzioni di centro assistenza fiscale (ai sensi dell'art. 17 del d.m. 31.05.1999, n. 164 e nel rispetto dell'art. 12 bis del d.P.R. 29.09.1973, n. 600);
5) strutture sanitarie competenti per le visite fiscali (art. 5, l. n. 300/1970 e CCNL);
6) uffici competenti per il collocamento mirato, relativamente ai dati anagrafici degli assunti appartenenti alle "categorie protette".</t>
  </si>
  <si>
    <t>Riconoscimento benefici invalidità</t>
  </si>
  <si>
    <t>Concessione, liquidazione modifica e revoca di benefici economici, agevolazioni, elargizioni, emolumenti</t>
  </si>
  <si>
    <t>Lavoratore dipendente</t>
  </si>
  <si>
    <t>Dati Identificativi
Dati relativi alle patologie attuali
Dati relativi alle patologie pregresse
Dati relativi alle terapie in corso
Dati relativi alla salute</t>
  </si>
  <si>
    <t>I dati vengono acquisiti dall'interessato e da terzi previa richiesta dell'interessato (in particolare dalla Commissione medico ospedaliera territorialmente competente per l'accertamento delle condizioni di idoneità al servizio e dal Comitato di verifica per le cause di servizio in caso di richiesta di riconoscimento di invalidità dipendente da causa di servizio e/o equo indennizzo). In caso di richiesta di pensione privilegiata, i dati vengono trasmessi all'Inpdap per l'erogazione del trattamento pensionistico. Uguale trasmissione si ha nell'ipotesi di richiesta di riconoscimento alla contribuzione figurativa di cui all'art. 80, l. n. 388/2000. Esperita l'istruttoria, la determinazione dirigenziale relativa al riconoscimento dell'invalidità viene comunicata all'INPS o alle Regioni (per gli accertamenti connessi alla liquidazione ai sensi dell'art. 130 d.lg. n. 112/1998). Vengono effettuate interconnessioni e raffronti con amministrazioni e gestori di pubblici servizi: tale tipo di operazioni sono finalizzate esclusivamente all'accertamento d'ufficio di stati, qualità e fatti ovvero al controllo sulle dichiarazioni sostitutive ai sensi dell'art. 43 del d.P.R. n. 445/2000.</t>
  </si>
  <si>
    <t>Politiche lavoro</t>
  </si>
  <si>
    <t>Politiche del lavoro - Promozione lavoro e
formazione</t>
  </si>
  <si>
    <t>Supporto al collocamento e all'avviamento al lavoro, in particolare a
cura di centro di iniziativa locale per l'occupazione e di sportelli-lavoro.</t>
  </si>
  <si>
    <t>Dati Giudiziari
Dati relativi alle condanne penali e ai reati
Dati relativi alle misure di sicurezza
Situazione patrimoniale
Situazione familiare
Caratteristiche culturali
Dati Identificativi
Localizzazione(Ubicazione, GPS,...)
Caratteristiche Fisiche
Dati inerenti lo stile di vita
Situazione economica, finanziaria, fiscale
Caratteristiche lavorative
Dati relativi a origine razziale/etnica
Dati relativi alle patologie attuali
Dati relativi alle patologie pregresse
Dati relativi a origine etnica
Dati relativi alla salute</t>
  </si>
  <si>
    <t>Il trattamento concerne tutti i dati utili ad inserire gli utenti in un percorso di orientamento/formazione all'occupazione; i dati possono essere altresì utilizzati per la predisposizione di corsi di formazione, tirocini o colloqui di orientamento. I dati pervengono dagli interessati ovvero sono raccolti su sua richiesta da terzi. Possono essere effettuati interconnessioni con la provincia, la regione e gli operatori pubblici e privati ai fini dell'attuazione della disciplina in materia di collocamento e mercato del lavoro. I dati, inoltre, vengono comunicati a centri di formazione professionale, associazioni e cooperative del terzo settore ed aziende che gestiscono programmi di inserimento al lavoro o di formazione ai fini dell'attuazione della disciplina in materia di formazione professionale.</t>
  </si>
  <si>
    <t>1) Raccolta presso terzi
2) Inter. Prov.spo. lav. dec. d.lgs14-09-2015 n.150</t>
  </si>
  <si>
    <t>Centri di formazione professionale, associazioni e cooperative
terzo settore, aziende per inserimento al lavoro o alla
formazione (limitatamente alle informazioni indispensabili
all'instaurazione del rapporto di lavoro).</t>
  </si>
  <si>
    <t>Gestione dati organi istituzionali, difensori civici, e rappresentanti dell'ente</t>
  </si>
  <si>
    <t>Gestione organi</t>
  </si>
  <si>
    <t>Applicazione della disciplina in materia di elettorato attivo e passivo,
esercizio del mandato degli organi rappresentativi e di affidamento di
incarichi di rappresentanza in enti, aziende e istituzioni nonché
accertamento dei requisiti di onorabilità e di professionalità per le
nomine a cariche direttive di persone giuridiche (art. 2 sexies, octies
D.Lgs. 196/2003).</t>
  </si>
  <si>
    <t>Dati relativi alle misure di sicurezza
Dati Giudiziari
Dati relativi alle condanne penali e ai reati
Caratteristiche culturali
Giudiziari, diversi da condanne penali e reati
Dati Identificativi
Caratteristiche lavorative
Situazione familiare
Dati relativi alle terapie in corso
Dati relativi a origine etnica
Dati relativi a convinzioni filosofiche
Dati relativi alla salute
Dati relativi a convinzioni religiose
Dati relativi alle opinioni politiche
Dati relativi a appartenenza sindacale
Dati relativi vita e/o orientamento sessuale
Dati relativi a convinzioni religiose/filosofiche
Dati relativi alle patologie attuali
Dati relativi a origine razziale/etnica</t>
  </si>
  <si>
    <t>Al fine di valutare eventuali cause ostative alla candidatura dei singoli soggetti, così come per la pronuncia di decadenza di diritto (preventiva o successiva) dall'incarico, vengono acquisiti i dati giudiziari dalla Procura della Repubblica, dall'Ufficio elettorale centrale presso il Tribunale, dalla Prefettura e dal Ministero dell'Interno. Le decisioni in materia di candidabilità, contenenti in particolare la sigla politica di appartenenza dell'interessato, vengono pubblicate all'albo pretorio. Oltre alle informazioni di carattere politico, sindacale, religioso  e di altro genere, il comune tratta i dati sanitari degli organi istituzionali al fine di verificare la loro partecipazione alle attività dell'ente. I dati vengono diffusi nei casi previsti dalla normativa in vigore (pubblicazione all'albo pretorio delle decisioni in materia di candidabilità ai sensi del d.lg. n. 267/2000; pubblicità dell'anagrafe degli amministratori locali ai sensi del citato d.lg. n. 267/2000). Con riferimento alla nomina del difensore civico, la valutazione del dato politico e giudiziario, in relazione alla presentazione dei curricula, avviene sia a livello politico (da parte dei gruppi consiliari e dei relativi uffici di supporto), sia a livello amministrativo (da parte degli organi del comune, deputati all'istruttoria e alla verifica dei requisiti soggettivi e oggettivi). Il trattamento è altresì finalizzato all'accertamento dei requisiti di professionalità ed onorabilità dei candidati alle nomine presso enti, aziende e istituzioni. Le informazioni sulla vita sessuale possono desumersi unicamente in caso di rettificazione di attribuzione di sesso.</t>
  </si>
  <si>
    <t>1) Diffusione o altre forme di messa a disposizione;
2) Raccolta presso terzi</t>
  </si>
  <si>
    <t>1) MEF nel caso in cui l'ente svolga funzioni di centro assistenza fiscale (ai sensi dell'art. 17 del d.m. 31.05.1999, n.164 e nel rispetto dell'art. 12 bis del d.P.R.
29.09.1973, n. 600);
2) Ministero dell'Interno per l'anagrafe degli amministratori
locali (ex art. 76 d.lg. n. 267/2000);
TRASFERIMENTI</t>
  </si>
  <si>
    <t>Affari Generali</t>
  </si>
  <si>
    <t>Contratti</t>
  </si>
  <si>
    <t>Gestione dei contratti stipulati dall'ente, gestione dei fornitori
(amministrazione dei fornitori; amministrazione di contratti, ordini, arrivi,
fatture; selezioni in rapporto alle necessità), del contenzioso, dei
procedimenti amministrativi per l’acquisizione di beni e servizi ed altre
attività amministrativa contabili in materia.</t>
  </si>
  <si>
    <t>1) Cittadini;
2) Enti privati.</t>
  </si>
  <si>
    <t>Caratteristiche lavorative
Situazione patrimoniale
Caratteristiche culturali
Giudiziari, diversi da condanne penali e reati
Identificativo Online
Dati Identificativi
Localizzazione
Situazione economica, finanziaria, fiscale</t>
  </si>
  <si>
    <t>Attività relative ai contratti, scritture private ed incarichi dati a terzi dal Comune (stipula, controlli, verifiche, garanzie, pagamenti). Eventuali dati particolari sono forniti dai contraenti privati.</t>
  </si>
  <si>
    <t>1) Pubbliche autorità previste dalla legge; Fornitori di servizi;
2) Pubblica Amministrazione;
3) Organismi pubblici;
4) Diffusione (soli risultati votazioni e dati personali candidati)</t>
  </si>
  <si>
    <t>Notifiche</t>
  </si>
  <si>
    <t>Adempimenti in materia di notificazione di atti a terzi e relativa registrazione.</t>
  </si>
  <si>
    <t>Giudiziari, diversi da condanne penali e reati
Dati Identificativi
Localizzazione(Ubicazione, GPS,...)
Situazione economica, finanziaria, fiscale
Situazione patrimoniale
Situazione familiare</t>
  </si>
  <si>
    <t>Attività relative alla notificazione di atti e documenti.</t>
  </si>
  <si>
    <t>1) Pubbliche autorità previste dalla legge;
2) Organismi pubblici richiedenti la notifica;
3) Soggetti autorizzati a ricevere la notifica per conto del destinatario.</t>
  </si>
  <si>
    <t>Protocollo</t>
  </si>
  <si>
    <t>Adempimenti in materia di gestione della corrispondenza e la tenuta
del registro di protocollo</t>
  </si>
  <si>
    <t>Dati relativi alle condanne penali e ai reati
Caratteristiche lavorative
Situazione patrimoniale
Situazione familiare
Caratteristiche culturali
Giudiziari, diversi da condanne penali e reati
Identificativo Online
Dati Identificativi
Localizzazione(Ubicazione, GPS,...)
Caratteristiche Fisiche
Dati inerenti lo stile di vita
Situazione economica, finanziaria, fiscale
Dati relativi a convinzioni religiose/filosofiche
Dati relativi alla salute
Dati relativi alle opinioni politiche
Dati relativi a appartenenza sindacale</t>
  </si>
  <si>
    <t>Attività di gestione del protocollo e dei sistemi documentali dell'ente. Eventuali dati particolari sono forniti dagli interessati.</t>
  </si>
  <si>
    <t>Albo Pretorio</t>
  </si>
  <si>
    <t>Adempimenti per la pubblicazione legale mediante diffusione di atti e
documenti anche a seguito istanza di terzi.</t>
  </si>
  <si>
    <t>Caratteristiche culturali
Giudiziari, diversi da condanne penali e reati
Dati Identificativi
Localizzazione (Ubicazione)
Situazione economica, finanziaria, fiscale
Caratteristiche lavorative
Situazione patrimoniale
Situazione familiare
Identificativo Online</t>
  </si>
  <si>
    <t>Albo pretorio – Storico Atti - Pubblicazioni di Matrimonio. Diffusione di atti e documenti dell'ente e di documenti a seguito istanze di terzi. Eventuali dati particolari sono forniti dagli interessati.</t>
  </si>
  <si>
    <t>Archivio</t>
  </si>
  <si>
    <t>Adempimenti per la tenuta degli archivi e dei sistemi documentali dell’
ente nonchè l'archiviazione di atti e documenti nel pubblico interesse</t>
  </si>
  <si>
    <t>Dati relativi alle condanne penali e ai reati
Giudiziari, diversi da condanne penali e reati
Dati inerenti lo stile di vita
Situazione economica, finanziaria, fiscale
Caratteristiche lavorative
Situazione patrimoniale
Situazione familiare
Caratteristiche culturali
Identificativo Online
Dati Identificativi
Localizzazione(Ubicazione, GPS,...)
Caratteristiche Fisiche
Dati relativi a appartenenza sindacale
Dati relativi a convinzioni religiose/filosofiche
Dati relativi a origine razziale/etnica
Dati Genetici
Dati Biometrici
Dati relativi vita e/o orientamento sessuale
Dati relativi alla salute
Dati relativi alle opinioni politiche</t>
  </si>
  <si>
    <t>Attività di gestione dell’archivio (generale e di deposito), del protocollo e dei sistemi documentali dell’ente.</t>
  </si>
  <si>
    <t>1) Pubbliche autorità previste dalla legge;
2) Fornitori di servizi</t>
  </si>
  <si>
    <t>Conservazione sostitutiva</t>
  </si>
  <si>
    <t>Adempimenti per l’invio in conservazione sostitutiva di atti e documenti.</t>
  </si>
  <si>
    <t>Dati relativi alle condanne penali e ai reati
Volontà post-morte
Situazione economica, finanziaria, fiscale
Caratteristiche lavorative
Situazione patrimoniale
Situazione familiare
Caratteristiche culturali
Giudiziari, diversi da condanne penali e reati
Identificativo Online
Dati Identificativi
Localizzazione(Ubicazione, GPS,...)
Caratteristiche Fisiche
Dati inerenti lo stile di vita
Dati relativi alla salute
Dati relativi alle opinioni politiche
Dati relativi a appartenenza sindacale
Dati relativi a convinzioni religiose/filosofiche
Dati relativi a origine razziale/etnica
Dati Genetici
Dati Biometrici
Dati relativi vita e/o orientamento sessuale</t>
  </si>
  <si>
    <t>Conservazione sostitutiva di atti e documenti informatici.</t>
  </si>
  <si>
    <t>Ambiente</t>
  </si>
  <si>
    <t>Adempimenti in materia di difesa del suolo, tutela dell’ambiente e della sicurezza della popolazione compreso rilascio di autorizzazioni, concessioni, permessi, licenze e nulla-osta (adozione dei provvedimenti di rilascio e attività connesse; individuazione degli aventi
diritto, verifica e controllo delle condizioni)</t>
  </si>
  <si>
    <t>Identificativo Online
Dati Identificativi
Caratteristiche lavorative
Situazione patrimoniale</t>
  </si>
  <si>
    <t>Tutela ambiente e verde pubblico. Eventuali dapti particolari sono conferiti dagli interessati.</t>
  </si>
  <si>
    <t>1) Pubbliche autorità ove previsto dalla legge;
2) Regione Umbria;
3) Provincia</t>
  </si>
  <si>
    <t>Servizi urbanistici - SUE</t>
  </si>
  <si>
    <t>Adempimenti in materia di: pianificazione urbanistica, amministrazione del territorio, controlli su illeciti edilizi, autorizzazioni, concessioni, permessi, licenze e nulla-osta (adozione dei provvedimenti di rilascio e attività connesse; individuazione degli aventi diritto, verifica e controllo delle condizioni)</t>
  </si>
  <si>
    <t>Servizi urbanistici</t>
  </si>
  <si>
    <t>1) Cittadino;
2) Enti privati;
3) Professionisti</t>
  </si>
  <si>
    <t>Situazione patrimoniale
Situazione familiare
Dati Identificativi
Localizzazione(Ubicazione)
Situazione economica, finanziaria, fiscale
Dati relativi alla salute</t>
  </si>
  <si>
    <t>Attività in materia di edilizia pubblica e privata compresa la vigilanza edilizia. Eventuali dati particolari sono conferiti dagli interessati.</t>
  </si>
  <si>
    <t>1) Pubbliche autorità ove previsto dalla legge;
2) Fornitori di servizi;
3) Organismi pubblici;
4) Rappresentanti degli interessati;
5) Consulenti e liberi professionisti;
Diffusione (Pubblicazione provvedimenti con eventuali
omissis)</t>
  </si>
  <si>
    <t>Attività di protezione civile e  sicurezza urbana</t>
  </si>
  <si>
    <t>Protezione Civile</t>
  </si>
  <si>
    <t>Il trattamento viene effettuato per finalità di protezione civile. I dati acquisiti vengono trattati per adempiere ad eventuali obblighi previsti
dalla legislazione europea, dalla legislazione italiana, statale e regionale e dalla vigente normativa regolamentare al fine di garantire la
sicurezza e l'ordine pubblico.</t>
  </si>
  <si>
    <t>1) Cittadino;
2) Enti privati.</t>
  </si>
  <si>
    <t>Dati relativi a origine razziale/etnica
Dati relativi a origine etnica
Dati relativi alla salute
Dati relativi alle patologie attuali
Dati relativi alle patologie pregresse
Dati relativi alle terapie in corso
Dati relativi salute dei familiari del dipendente
Dati relativi a convinzioni religiose</t>
  </si>
  <si>
    <t>I dati possono essere raccolti sia presso l'interessato sia presso terzi (ASL, Regione, Provincia, Prefettura, Associazioni di Volontariato di protezione civile, Vigili del fuoco, Corpo forestale, Autorità di Pubblica Sicurezza) e vengono comunicati ai soggetti coinvolti nelle azioni di intervento al fine di permettere l'erogazione mirata del servizio.  Il Comune, al fine di predisporre i piani di emergenza in materia di protezione civile, acquisisce i dati inerenti alla dislocaizione di strutture e/o abitazioni in cui gli abitanti, per caratteristiche sanitarie o di disagio psicologico, acquisiscono priorità in situazioni di emergenza.</t>
  </si>
  <si>
    <t>1) Pubbliche autorità ove previsto dalla legge;
2) ASL (per comunicare l'evoluzione della situazione, i controlli e le verifiche periodiche, il monitoraggio delle attività);
3) Regioni;
4) Organi di Polizia/Carabinieri (per le attività di pubblica sicurezza).</t>
  </si>
  <si>
    <t>Servizi di contabilità</t>
  </si>
  <si>
    <t>Adempimenti relativi alle attività di ordinaria amministrativo contabile quali: trattamento giuridico ed economico del personale (calcolo e
pagamento di retribuzioni ed emolumenti vari; applicazione della legislazione previdenziale ed assistenziale; cassa integrazione
guadagni), adempimenti di obblighi fiscali o contabili, gestione dei fornitori (amministrazione di contratti, ordini, arrivi, fatture; selezioni in
rapporto alle necessità), gestione contabile o di tesoreria (amministrazione della contabilità individuale e della contabilità
risparmi), strumenti di pagamento elettronico (carte di credito e di debito; moneta elettronica), gestione della fatturazione elettronica
attiva e passiva, erogazione di finanziamenti, sussidi e sovvenzioni (individuazione degli aventi diritto, calcolo, monitoraggio) e attività di
economato e provveditorato.</t>
  </si>
  <si>
    <t>Situazione patrimoniale
Situazione familiare
Caratteristiche culturali
Identificativo Online
Dati Identificativi
Localizzazione(Ubicazione)
Caratteristiche lavorative
Dati relativi a appartenenza sindacale</t>
  </si>
  <si>
    <t>Attività per la gestione economica dell’ente (bilanci, entrate, uscite, retribuzioni, ordini per beni e servizi, fatturazione attiva e passiva ecc..).</t>
  </si>
  <si>
    <t>1) Cittadino;
2) Enti privati;
3) Fornitori;
4) Collaboratori;
5) Dipendenti;
6) Professionisti.</t>
  </si>
  <si>
    <t>1) Pubbliche autorità ove previsto dalla legge;
2) Fornitori di servizi;
3) Organismi pubblici;
4) Tesoreria Comunale;
5) Servizi di accertamento e riscossione.
Diffusione (Pubblicazione provvedimenti con eventuali
omissis)</t>
  </si>
  <si>
    <t>Tesoreria comunale</t>
  </si>
  <si>
    <t>Randagismo</t>
  </si>
  <si>
    <t>Tutela ambientale</t>
  </si>
  <si>
    <t>Dati identificativi</t>
  </si>
  <si>
    <t>Gestione attività di custodia e mantenimento in canile rifugio convenzionato dei cani randagi accalappiati nel territorio comunale.</t>
  </si>
  <si>
    <t>Adempimenti per attività di custodia e mantenimento in canile rifugio convenzionato dei cani randagi accalappiati nel territorio comunale, anche in esecuzione di disposizioni impartite da autorità a ciò legittimate (ASL).</t>
  </si>
  <si>
    <t>Pubbliche autorità ove previsto dalla legge</t>
  </si>
  <si>
    <t>Attività produttive</t>
  </si>
  <si>
    <t>SUAP</t>
  </si>
  <si>
    <t>Adempimenti in materia di: igiene e sicurezza sul lavoro, servizi a tutela di consumatori ed utenti ed autorizzazioni, concessioni,
permessi, licenze e nulla-osta (adozione dei provvedimenti di rilascio e attività connesse; individuazione degli aventi diritto, verifica e controllo
delle condizioni).</t>
  </si>
  <si>
    <t>Dati relativi alle condanne penali e ai reati
Situazione familiare
Identificativo Online
Dati Identificativi
Localizzazione(Ubicazione)
Situazione economica, finanziaria, fiscale
Situazione patrimoniale</t>
  </si>
  <si>
    <t>Attività di: commercio in sede fissa, settore agricolo ed artigianale comprese autorizzazioni per manifestazioni fieristiche. Eventuali dati particolari sono conferiti dagli interessati.</t>
  </si>
  <si>
    <t>1) Pubbliche autorità ove previsto dalla legge;
2) VV.FF.;
3) Regione Umbria;
4) Provincia;
5) CCIAA;
6) ASL;
7) Organi di pubblica sicurezza.</t>
  </si>
  <si>
    <t>Polizia Municipale</t>
  </si>
  <si>
    <t>Traffico</t>
  </si>
  <si>
    <t>Adempimenti in materia di autorizzazioni, concessioni, permessi, licenze e nulla-osta (adozione dei provvedimenti di rilascio e attività connesse; individuazione degli aventi diritto, verifica e controllo delle condizioni).</t>
  </si>
  <si>
    <t>Attività relative alla concessione di permessi di transito veicolate nelle zone a traffico limitato, controlli anche elettronici: varchi zone ZTL, rilevazioni rosso semaforico, coperture assicurative e tasse di circolazione, nonché assegnazione aree di sosta invalidi. Eventuali dati particolari sono conferiti dagli interessati.</t>
  </si>
  <si>
    <t>Accertamenti Polizia Municipale</t>
  </si>
  <si>
    <t>Adempimenti in materia di attività con finalità amministrativo-contabili, di ordine e sicurezza pubblica (misure di sicurezza; prevenzione, accertamento e repressione dei reati) e di amministrazione della giustizia (procedimenti giudiziari civili, penali, amministrativi e tributari).</t>
  </si>
  <si>
    <t>Attività di raccolta esposti e segnalazioni ed altre attività della Polizia Municipale non riconducibili a specifici trattamenti</t>
  </si>
  <si>
    <t>1) Pubbliche autorità previste dalla legge;
2) ARPA; 
3) ASL;
4) Autorità Giudiziaria;
5) Prefettura.</t>
  </si>
  <si>
    <t>Notizie di reato e attività di polizia giudiziaria delegata</t>
  </si>
  <si>
    <t>Attività relative alla comunicazione delle notizie di reato e attività successive delegate dall'autorità giudiziaria nel corso del procedimento penale o nella esecuzione del dispositivo di sentenza.</t>
  </si>
  <si>
    <t>Adempimenti in materia di ordine e sicurezza pubblica (misure di sicurezza; prevenzione, accertamento e repressione dei reati) e di amministrazione della giustizia (procedimenti giudiziari civili, penali, amministrativi e tributari).</t>
  </si>
  <si>
    <t>Dati relativi alle condanne penali e ai reati
Situazione familiare Caratteristiche culturali
Giudiziari, diversi da condanne penali e reati
Localizzazione(Ubicazione)
Caratteristiche Fisiche
Dati inerenti lo stile di vita
Situazione economica, finanziaria, fiscale
Caratteristiche lavorative
Situazione patrimoniale
Dati Identificativi
Dati relativi alle opinioni politiche
Dati relativi a appartenenza sindacale
Dati relativi a convinzioni religiose/filosofiche
Dati relativi a origine razziale/etnica</t>
  </si>
  <si>
    <t>1) Pubbliche autorità previste dalla legge;
2) Procura della Repubblica;
3) Sistema SDI (Banca Dati Interforze)</t>
  </si>
  <si>
    <t>Rilascio permessi invalidi</t>
  </si>
  <si>
    <t>Attività di polizia amministrativa locale</t>
  </si>
  <si>
    <t>Dati Identificativi
Localizzazione(Ubicazione)
Situazione familiare
Dati relativi alla salute
Dati relativi alle patologie attuali</t>
  </si>
  <si>
    <t>I dati vengono acquisiti attraverso la domanda presentata dall'interessato, che contiene anche il certificato del medico legale. I dati vengono inoltre comunicati all'Autorità giudiziaria e a quella di pubblica sicurezza con riferimento ai soggetti disabili coinvolti in indagini di polizia giudiziaria per contraffazione e/o duplicazione del contrassegno rilasciato dall'Amministrazione comunale, nonché alle A.S.L., che provvedono a fornire le necessarie informazioni per l'accertamento dell'invalidità dell'interessato. In seguito all'esame della richiesta, si procede ad adottare una decisione relativamente alla possibilità di rilasciare o meno il permesso.</t>
  </si>
  <si>
    <t>1) Pubbliche autorità previste dalla legge;
2) A.S.L. (per evasione delle richieste di accertamento sul
contrassegno invalidi);
3) Autorità giudiziaria, autorità di pubblica sicurezza (per
accertamenti di carattere giudiziario)</t>
  </si>
  <si>
    <t>Edilizia, ambiente, sanità e polizia mortuaria</t>
  </si>
  <si>
    <t>Attività di polizia amministrativa locale, con particolare riferimento ai servizi di igiene, di polizia mortuaria e ai controlli in materia di ambiente, tutela delle risorse idriche e difesa del suolo</t>
  </si>
  <si>
    <t>Dati relativi alle misure di sicurezza
Dati Giudiziari
Dati relativi alle condanne penali e ai reati
Localizzazione(Ubicazione)
Situazione familiare
Dati Identificativi
Dati relativi alle patologie attuali
Dati relativi a convinzioni religiose
Dati relativi alla salute</t>
  </si>
  <si>
    <t>I dati giudiziari e sulla salute vengono acquisiti attraverso i controlli svolti sul territorio, che sono effettuati su iniziativa d'ufficio, ovvero su richiesta di privati, di enti e di associazioni; oltre alla verifica in loco, vengono avviati i necessari accertamenti presso gli uffici competenti, al termine dei quali viene predisposta una relazione finale con l'indicazione delle eventuali violazioni in materia sanitaria o ambientale riscontrate. In tal caso, si procede a trasmetterle alle competenti autorità amministrative o penali. Vengono, inoltre, effettuate interconnessioni e raffronti con amministrazioni e gestori di pubblici servizi: tale tipo di operazioni sono finalizzate esclusivamente all'accertamento d'ufficio di stati, qualità e fatti ovvero al controllo sulle dichiarazioni sostitutive ai sensi dell'art. 43 del d.P.R. n. 445/2000. Per quanto concerne l'attività di polizia mortuaria, ed i connessi servizi cimiteriali, i dati vengono forniti direttamente dagli interessati, dai familiari o dal rappresentante della comunità religiosa, che presentano apposita domanda al Comune al fine di ottenere delle particolari forme di sepoltura. I dati sulla salute vengono trattati in quanto i medici debbono denunciare al sindaco la malattia che, a loro giudizio, sarebbe stata la causa di morte di persona da loro assistita. Il comune a sua volta comunica le cause di morte all'ISTAT per le rilevazioni annuali, nonché alla ASL competente per territorio per l'aggiornamento del registro delle cause di morte.</t>
  </si>
  <si>
    <t>1) Pubbliche autorità previste dalla legge;
2) Ente gestore degli alloggi mortuari (per l'erogazione del servizio)
3) ASL (per l'aggiornamento del registro delle cause di morte);
4) ISTAT (per le rilevazioni annuali della cause di morte).</t>
  </si>
  <si>
    <t>1) Raccolta presso Interessati;
2) Raccolta presso terzi;
3) Inter. Amm. certificanti ai sensi D.P.R.445/2000</t>
  </si>
  <si>
    <t>Annonaria, commerciale ed amministrativa</t>
  </si>
  <si>
    <t>Attività di polizia amministrativa locale, con particolare riferimento ai
servizi di igiene</t>
  </si>
  <si>
    <t>Dati Giudiziari
Dati relativi alle condanne penali e ai reati
Dati relativi alle misure di sicurezza
Dati Identificativi
Localizzazione(Ubicazione, GPS,...)
Dati relativi alle patologie attuali
Dati relativi alla salute</t>
  </si>
  <si>
    <t>I dati (in particolare quelli contenuti nel c.d. "certificato antimafia") vengono acquisiti dagli interessati al momento della presentazione delle domande per le licenze o per le autorizzazioni amministrative; gli stessi vengono poi esaminati al fine di verificare l'esistenza dei requisiti richiesti. I dati sulla salute vengono trattati, in particolare, al fine di verificare i requisiti richiesti nel caso di soggetti preposti alla gestione di determinate attività, come ad esempio la rivendita di generi alimentari. I dati possono essere anche acquisiti attraverso i controlli svolti presso l'esercizio o l'attività dell'interessato, al fine di verificare le autorizzazioni e la relativa regolarità; in tal caso viene redatto un verbale di ispezione, cui segue una verifica presso gli uffici comunali competenti.</t>
  </si>
  <si>
    <t xml:space="preserve">1) Pubbliche autorità previste dalla legge </t>
  </si>
  <si>
    <t>Procedure sanzionatorie</t>
  </si>
  <si>
    <t>Applicazione delle norme in materia di sanzioni amministrative e ricorsi</t>
  </si>
  <si>
    <t>Dati relativi alle misure di sicurezza
Dati Giudiziari
Dati relativi alle condanne penali e ai reati
Dati Identificativi
Localizzazione(Ubicazione, GPS,...)
Dati relativi alle patologie attuali
Dati relativi alle patologie pregresse
Dati relativi alle terapie in corso
Dati relativi alla salute</t>
  </si>
  <si>
    <t>I dati vengono acquisiti tramite i verbali elevati da enti e Forze dell'ordine e/o ispezioni effettuate dagli organi addetti al controllo; tuttavia essi possono essere reperiti anche direttamente dagli interessati, qualora gli stessi presentino dei ricorsi.</t>
  </si>
  <si>
    <t>1) Pubbliche autorità previste dalla legge;
2) Dipartimento per i trasporti terrestri;
3) Prefettura.</t>
  </si>
  <si>
    <t>Infortunistica stradale</t>
  </si>
  <si>
    <t>Attività di polizia amministrativa</t>
  </si>
  <si>
    <t>Dati Giudiziari
Dati relativi alle condanne penali e ai reati
Dati relativi alle misure di sicurezza
Caratteristiche Fisiche
Dati Identificativi
Localizzazione(Ubicazione)
Dati relativi alle terapie in corso
Dati relativi alla salute
Dati relativi alle patologie attuali</t>
  </si>
  <si>
    <t>I dati vengono acquisiti in occasione della rilevazione di incidenti e/o infortuni; gli stessi servono per l'individuazione delle persone coinvolte e l'accertamento dei fatti. Vengono verbalizzati i fatti e contestate le eventuali sanzioni amministrative ed in caso di illeciti penali, o che comportino provvedimenti sui permessi di guida, i dati rilevati sono trasmessi agli enti competenti (Dipartimento per i trasporti terrestri, Prefettura).</t>
  </si>
  <si>
    <t>1) Raccolta presso Interessati;
2) Raccolta presso terzi</t>
  </si>
  <si>
    <t>1) Pubbliche autorità previste dalla legge
2) alle imprese di assicurazione (nei casi consentiti dalla legge);
3) Dipartimento per i trasporti terrestri e Prefettura (per
comunicare le sanzioni elevate o per trasmettere gli elementi necessari per la decisione dei ricorsi art. 223 del
d.lg. n. 285/1992);
4) in alcuni casi, anche ai familiari delle persone coinvolte.</t>
  </si>
  <si>
    <t>Attività relativa al rilascio di licenze, autorizzazioni ed altri titoli abilitativi previsti dalla legge, da un regolamento o dalla normativa comunitaria</t>
  </si>
  <si>
    <t>Licenza</t>
  </si>
  <si>
    <t>Licenze per il commercio, il pubblico esercizio, l'artigianato e pubblica sicurezza</t>
  </si>
  <si>
    <t>Dati Giudiziari
Dati relativi alle condanne penali e ai reati
Dati Identificativi
Localizzazione(Ubicazione)
Situazione economica, finanziaria, fiscale
Situazione patrimoniale
Situazione familiare
Identificativo Online</t>
  </si>
  <si>
    <t>I dati giudiziari vengono acquisiti ed istruiti a seguito di presentazione di domanda da parte di persone fisiche o giuridiche, nonché acquisiti dal casellario giudiziario e vengono trattati nell'ambito del procedimento per il rilascio di licenze, autorizzazioni e analoghi provvedimenti.</t>
  </si>
  <si>
    <t>Dati relativi alle condanne penali e ai reati
Caratteristiche culturali
Giudiziari, diversi da condanne penali e reati
Caratteristiche Fisiche
Dati inerenti lo stile di vita
Situazione economica, finanziaria, fiscale
Caratteristiche lavorative
Situazione patrimoniale
Situazione familiare
Identificativo Online
Dati Identificativi
Localizzazione(Ubicazione)
Dati relativi alla salute
Dati relativi alle opinioni politiche
Dati relativi a appartenenza sindacale
Dati relativi a convinzioni religiose/filosofiche
Dati relativi a origine razziale/etnica
Dati relativi vita e/o orientamento sessuale</t>
  </si>
  <si>
    <t>Situazione patrimoniale
Dati Identificativi
Localizzazione(Ubicazione)
Caratteristiche Fisiche
Caratteristiche lavorative</t>
  </si>
  <si>
    <t>Servizi di Gestione Patrimonio</t>
  </si>
  <si>
    <t>//</t>
  </si>
  <si>
    <t>Gestione amministrativa degli immobili di proprietà comunale: acquisto,
vendita, locazione, comodato, concessioni e convenzioni</t>
  </si>
  <si>
    <t>Caratteristiche lavorative
Situazione patrimoniale
Situazione familiare
Giudiziari, diversi da condanne penali e reati
Dati Identificativi
Localizzazione(Ubicazione)
Dati relativi alla salute</t>
  </si>
  <si>
    <t>Gestione del Patrimonio Immobiliare dell'ente. Eventuali dati particolari sono forniti dagli interessati.</t>
  </si>
  <si>
    <t>1) Pubbliche autorità ove previsto dalla legge;
2) Fornitori di servizi;
3) Organismi pubblici;
Diffusione (Pubblicazione provvedimenti con eventuali omissis)</t>
  </si>
  <si>
    <t>Organigramma comunale</t>
  </si>
  <si>
    <t>SINDACO</t>
  </si>
  <si>
    <t>RPD</t>
  </si>
  <si>
    <t>AVV. ELPIDIO GARZILLO</t>
  </si>
  <si>
    <t>avv.elpidiogarzillo@postecert.it</t>
  </si>
  <si>
    <t>studiolegalegarzillo@gmail.com</t>
  </si>
  <si>
    <t>329.3393210</t>
  </si>
  <si>
    <t>Cartella su piattaforma cloud (accesso riservato al solo dipendente comunale)</t>
  </si>
  <si>
    <t>Ai fini della gestione della segnalazione whistleblowing, non sono richiesti dati particolari.</t>
  </si>
  <si>
    <t xml:space="preserve">Elettronico </t>
  </si>
  <si>
    <t>5 anni</t>
  </si>
  <si>
    <t>1) Pubbliche autorità ove previsto dalla legge;
2) Segnalato ove previsto dalla legge.</t>
  </si>
  <si>
    <r>
      <t xml:space="preserve">Istruzioni tecniche offerte dal Responsabile del trattamento:
</t>
    </r>
    <r>
      <rPr>
        <b/>
        <sz val="11"/>
        <color theme="1"/>
        <rFont val="Calibri"/>
        <family val="2"/>
        <scheme val="minor"/>
      </rPr>
      <t>SICUREZZA DELL'AMBIENTE</t>
    </r>
    <r>
      <rPr>
        <sz val="11"/>
        <color theme="1"/>
        <rFont val="Calibri"/>
        <family val="2"/>
        <scheme val="minor"/>
      </rPr>
      <t xml:space="preserve">
Penetration testing; 
Sistema di autenticazione a due fattori (2FA); 
Nessuna traccia nella cache del browser; 
Sistema TOR; 
Supporto alla crittografia PGP per le e-mail.
</t>
    </r>
    <r>
      <rPr>
        <b/>
        <sz val="11"/>
        <color theme="1"/>
        <rFont val="Calibri"/>
        <family val="2"/>
        <scheme val="minor"/>
      </rPr>
      <t xml:space="preserve">PRIVACY BY DESIGN:
</t>
    </r>
    <r>
      <rPr>
        <sz val="11"/>
        <color theme="1"/>
        <rFont val="Calibri"/>
        <family val="2"/>
        <scheme val="minor"/>
      </rPr>
      <t>Processi di autenticazione sicura; 
Limitazione alla raccolta dei dati (personali); 
Cifratura del data base;
Log relativi alla tracciatura di tutte le attività effettuate dagli utenti; 
Protocolli di connessione e trasmissione dati sicuri;
Ambiente di produzione e di sviluppo sicuri;
Piattaforme hardware/cloud utilizzate per ospitare il software sicure;
Protezione perimetrale e sui server ospitanti i software da attacchi e malware;
Backup.</t>
    </r>
  </si>
  <si>
    <t>Normale -&gt; nessuno dei tipi seguenti</t>
  </si>
  <si>
    <t>TERMINATA</t>
  </si>
  <si>
    <t>DPIA WHISTLEBLOWING COMUNE DI MONTELEONE D'ORVIETO_28 NOVEMBRE 2023</t>
  </si>
  <si>
    <t xml:space="preserve">Software XXX in cloud e cartelle su NAS.
 </t>
  </si>
  <si>
    <t>Manutenzione da remoto</t>
  </si>
  <si>
    <t>1) Segnalanti;
2) Soggetti menzionati nella segnalazione;
3) Soggetti legati al segnalante da un vincolo definito dal legislatore</t>
  </si>
  <si>
    <t>A mezzo piattaforma web, il soggetto segnalante può fornire informazioni riguardati illeciti appresi nell'ambito del contesto lavorativo comunale. Egli può identificarsi o meno (segnalazione anonima) e fornire i suoi dati per seguire le sorti della segnalazione o esser contattato dal RPCT per fornire altri dettagli. Nel caso di segnalazione anonima i dati identificativi del segnalante non verranno trattati. 
Nella segnalazione, inoltre, il segnalante potrebbe fornire dati personali o particolari di altri soggetti oppure fornire documentazione allegata contenente dati.</t>
  </si>
  <si>
    <t>Il trattamento dei dati è strumentale alla gestione della informazione di illecito da parte del RPCT, acquisita mediante il canale di segnalazione interno comunale attivato ai sensi del d.lgs.24/2023. Non sono richiesti dati particolari nella fase di invio della segnalazione.</t>
  </si>
  <si>
    <t>Versione</t>
  </si>
  <si>
    <t>VIA TARQUINIO PRISCO, N.55 - 00181 ROMA</t>
  </si>
  <si>
    <t>COMUNE DI MONTELEONE D'ORVIETO (TR)</t>
  </si>
  <si>
    <t>Registro attività di trattamento del Titolare</t>
  </si>
  <si>
    <t>Dati di contatto</t>
  </si>
  <si>
    <t>dpo@comune.monteleone.tr.it</t>
  </si>
  <si>
    <t>3.0</t>
  </si>
  <si>
    <t>1) Soggetti identificati o identificabili - compresi i loro dati personali - acquisiti nell'ambito del perimetro di funzionamento della telecamera.</t>
  </si>
  <si>
    <t>Non sono richiesti dati particolari.</t>
  </si>
  <si>
    <t>1) Pubbliche autorità ove previsto dalla legge;
2) Privati nei casi e nei modi previsti dalla legge.</t>
  </si>
  <si>
    <t>Ditta manutenzione</t>
  </si>
  <si>
    <t>DPIA_videosorveglianza_Comune di Monteleone D'Orvieto con parere DPO_Ver.1.0_2024</t>
  </si>
  <si>
    <t>Postazione fissa che consente la visualizzazione delle immagini, collocata nella sede del Comando di Polizia Municipale (accesso riservato al solo autorizzato).
•	Telecamere Mod. TS5MPX-OCR-G o equivalente;
•	Server lettura targhe Targa System.</t>
  </si>
  <si>
    <t>0763 834021</t>
  </si>
  <si>
    <t>comune.monteleonedorvieto@postacert.umbria.it</t>
  </si>
  <si>
    <t>PIAZZA DEL MUNICIPIO, N.5 
05017 MONTELEONE D'ORVIETO (TR)</t>
  </si>
  <si>
    <t>Per tutta la durata del trattamento e, al termine dello stesso, nelle tempistiche previste dalla legge o dai regolamenti</t>
  </si>
  <si>
    <t>Polizia Municipale - RGI</t>
  </si>
  <si>
    <t>Segretario Generale</t>
  </si>
  <si>
    <t>SI - Nei casi espressamente previsti dal Regolamento comunale</t>
  </si>
  <si>
    <t>Trattamento dei dati  personali acquisiti mediante l’utilizzo degli impianti di lettura targhe e videosorveglianza urbana attivati nel territorio del Comune di Monteleone d’Orvieto, determinandone le condizioni necessarie per la tenuta in esercizio, ai sensi del Regolamento UE 2016/679, del Decreto Legislativo n° 51 del 2018, del Decreto Legislativo 10 agosto 2018, n. 101, delle Linee Guida n.3/2019 dell’European Data Protection Board (EDBP) ed in osservanza delle disposizioni del Garante della privacy ed in particolare del provvedimento generale sulla lettura targhe dell’8 aprile 2010.</t>
  </si>
  <si>
    <t>PAOLO GAROFANI - SINDACO P.T.</t>
  </si>
  <si>
    <t xml:space="preserve">Le immagini videoregistrate vengono conservate per sette giorni , poi  sono cancellate con modalità automatica.
 La conservazione per un periodo di tempo superiore è ammessa esclusivamente su specifica richiesta della Autorità Giudiziaria o di Polizia Giudiziaria in relazione ad un’attività investigativa in corso. o per mitivi di conservazione delle prove ai fini sanzionatori.
</t>
  </si>
  <si>
    <t>Lettura targhe e controllo territoriale di competenza nell'ambito della repressione degli illeciti.
Le finalità del trattamento sono esplicitate in informative di primo e di secondo livello, rispettivamente mediante apposizione di cartellonistica che avvisa delle videoriprese, visibile anche in orario notturno posizionata in modo da essere visibile prima di entrare nel campo di ripresa della telecamera e pubblicazione di informativa estesa sul sito internet.</t>
  </si>
  <si>
    <r>
      <t xml:space="preserve">Istruzioni tecniche offerte dal Responsabile del trattamento:
</t>
    </r>
    <r>
      <rPr>
        <b/>
        <sz val="11"/>
        <color theme="1"/>
        <rFont val="Calibri"/>
        <family val="2"/>
        <scheme val="minor"/>
      </rPr>
      <t xml:space="preserve">Misure organizzative:
</t>
    </r>
    <r>
      <rPr>
        <sz val="11"/>
        <color theme="1"/>
        <rFont val="Calibri"/>
        <family val="2"/>
        <scheme val="minor"/>
      </rPr>
      <t>- approvazione del Regolamento sulla Videosorveglianza;
- valutazione d'impatto dei trattamenti;
- registro dei trattamenti sulla videosorveglianza;
- istruzioni interne ai soggetti autorizzati al trattamento;
- nomina del responsabile gestione impianto (RGI);
- nomina del DPO;
- assegnazione degli incarichi;
- formazione degli incaricati al trattamento dei dati;
- predisposizione del registro delle richieste di estrazione delle registrazioni delle immagini da parte delle Forze di pubblica sicurezza (Polizia di Stato etc.);
- controllo sull'operato degli addetti alla manutenzione dei sistemi di videosorveglianza;
- nomina a responsabili esterni degli addetti alla manutenzione dei sistemi di videosorveglianza;
- predisposizione informativa breve (cartellonistica) ed estesa (sito web Comune);
- registrazione dei visitatori;
- selezione attenta del personale ausiliario, ad es. addetti alle pulizie, guardie di sicurezza;
- limitazione del salvataggio in locale della documentazione che può essere effettuato solo dal Responsabile (Comandante Polizia Locale) e dei soggetti dallo stesso incaricati.</t>
    </r>
    <r>
      <rPr>
        <b/>
        <sz val="11"/>
        <color theme="1"/>
        <rFont val="Calibri"/>
        <family val="2"/>
        <scheme val="minor"/>
      </rPr>
      <t xml:space="preserve">
Misure fisiche:
</t>
    </r>
    <r>
      <rPr>
        <sz val="11"/>
        <color theme="1"/>
        <rFont val="Calibri"/>
        <family val="2"/>
        <scheme val="minor"/>
      </rPr>
      <t xml:space="preserve">- ricovero degli apparati di registrazione (server/NVR) in stanza chiusa con chiave;
- serrature di sicurezza e porta blindata;
- vigilanza della sede, (presenziamento diurno);
- collocazione sala di controllo in ambiente vietato al pubblico;
- estintori anti incendio;
- controllo degli accessi ai locali;
- esistenza di un gruppo di continuità in grado di alimentare il server in caso di interruzioni di corrente.
</t>
    </r>
    <r>
      <rPr>
        <b/>
        <sz val="11"/>
        <color theme="1"/>
        <rFont val="Calibri"/>
        <family val="2"/>
        <scheme val="minor"/>
      </rPr>
      <t xml:space="preserve">Misure tecniche e logiche:
</t>
    </r>
    <r>
      <rPr>
        <sz val="11"/>
        <color theme="1"/>
        <rFont val="Calibri"/>
        <family val="2"/>
        <scheme val="minor"/>
      </rPr>
      <t>- identificazione del personale incaricato;
autenticazione degli accessi (PW di autorizzazione a più livelli);
- registrazione degli accessi a dati e programmi (LO Creazione e utilizzo di profili utente a livello personale);
password con lunghezza minima, intervallo per la modifica delle password, minimo;
- autenticazione con ID utente personale e password;
- conservazione dei LOG per almeno 6 mesi;
- criptazione delle trasmissioni;
- controllo accessi logici;
- sistemi di Protezione della Rete;
- cambio forzato delle password con frequenza periodica trimestrale;
- configurazione delle password per soddisfare il requisito di password sicura;
- utilizzo di un software antivirus;
- utilizzo di un firewall software;
- utilizzo di un firewall hardware;
- attivazione del sistema di sospensione dei PC, screensaver;
- criptazione degli archivi di backup;
- blocco schermo automatico;
- residenza temporanea dei dati su server e cancellazione automatica dopo 7 giorni mediante sovrascrittura;
- backup dei dati su apparato Nas esterno, ubicato in luogo differente rispetto al server.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</si>
</sst>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8"/>
      <name val="Calibri"/>
      <family val="2"/>
    </font>
    <font>
      <b/>
      <sz val="11"/>
      <color theme="1"/>
      <name val="Calibri"/>
      <family val="2"/>
      <scheme val="minor"/>
    </font>
    <font>
      <sz val="10"/>
      <color theme="1"/>
      <name val="Arial"/>
      <family val="2"/>
    </font>
    <font>
      <b/>
      <sz val="11"/>
      <color theme="1"/>
      <name val="Arial"/>
      <family val="2"/>
    </font>
    <font>
      <sz val="12"/>
      <color rgb="FF000000"/>
      <name val="Calibri"/>
      <family val="2"/>
    </font>
    <font>
      <sz val="11"/>
      <color rgb="FF000000"/>
      <name val="Calibri"/>
      <family val="2"/>
    </font>
    <font>
      <sz val="11"/>
      <color rgb="FF000000"/>
      <name val="Calibri"/>
      <family val="2"/>
      <scheme val="minor"/>
    </font>
    <font>
      <b/>
      <sz val="11"/>
      <color theme="1"/>
      <name val="Arial"/>
      <family val="2"/>
    </font>
    <font>
      <b/>
      <sz val="11"/>
      <color theme="0"/>
      <name val="Calibri"/>
      <family val="2"/>
      <scheme val="minor"/>
    </font>
    <font>
      <b/>
      <sz val="10"/>
      <color theme="1"/>
      <name val="Arial"/>
      <family val="2"/>
    </font>
    <font>
      <u/>
      <sz val="10"/>
      <color theme="1"/>
      <name val="Arial"/>
      <family val="2"/>
    </font>
    <font>
      <sz val="11"/>
      <color theme="1"/>
      <name val="Arial"/>
      <family val="2"/>
    </font>
    <font>
      <sz val="10"/>
      <color theme="1"/>
      <name val="Arial"/>
      <family val="2"/>
    </font>
    <font>
      <b/>
      <sz val="11"/>
      <name val="Calibri"/>
      <family val="2"/>
    </font>
    <font>
      <b/>
      <sz val="11"/>
      <color rgb="FF000000"/>
      <name val="Calibri"/>
      <family val="2"/>
    </font>
    <font>
      <sz val="16"/>
      <color theme="1"/>
      <name val="Calibri"/>
      <family val="2"/>
      <scheme val="minor"/>
    </font>
    <font>
      <b/>
      <sz val="8"/>
      <color theme="1"/>
      <name val="Calibri"/>
      <family val="2"/>
      <scheme val="minor"/>
    </font>
    <font>
      <b/>
      <sz val="12"/>
      <color theme="1"/>
      <name val="Calibri"/>
      <family val="2"/>
      <scheme val="minor"/>
    </font>
    <font>
      <b/>
      <sz val="14"/>
      <color theme="1"/>
      <name val="Calibri"/>
      <family val="2"/>
      <scheme val="minor"/>
    </font>
    <font>
      <sz val="9"/>
      <color indexed="81"/>
      <name val="Tahoma"/>
      <family val="2"/>
    </font>
    <font>
      <b/>
      <sz val="9"/>
      <color indexed="81"/>
      <name val="Tahoma"/>
      <family val="2"/>
    </font>
    <font>
      <sz val="10"/>
      <name val="Arial"/>
    </font>
    <font>
      <sz val="10"/>
      <name val="Arial"/>
      <family val="2"/>
    </font>
    <font>
      <sz val="10"/>
      <name val="Calibri"/>
      <family val="2"/>
      <scheme val="minor"/>
    </font>
    <font>
      <u/>
      <sz val="11"/>
      <color theme="10"/>
      <name val="Calibri"/>
      <family val="2"/>
      <scheme val="minor"/>
    </font>
    <font>
      <sz val="18"/>
      <color theme="1"/>
      <name val="Arial"/>
      <family val="2"/>
    </font>
    <font>
      <sz val="12"/>
      <color indexed="8"/>
      <name val="Bookman Old Style"/>
      <family val="1"/>
    </font>
  </fonts>
  <fills count="15">
    <fill>
      <patternFill patternType="none"/>
    </fill>
    <fill>
      <patternFill patternType="gray125"/>
    </fill>
    <fill>
      <patternFill patternType="solid">
        <fgColor theme="4" tint="0.59999389629810485"/>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002776"/>
        <bgColor indexed="64"/>
      </patternFill>
    </fill>
    <fill>
      <patternFill patternType="solid">
        <fgColor theme="4"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theme="0"/>
      </left>
      <right style="medium">
        <color theme="0"/>
      </right>
      <top style="medium">
        <color theme="0"/>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theme="0"/>
      </left>
      <right style="medium">
        <color theme="0"/>
      </right>
      <top/>
      <bottom/>
      <diagonal/>
    </border>
    <border>
      <left style="medium">
        <color theme="0"/>
      </left>
      <right/>
      <top/>
      <bottom/>
      <diagonal/>
    </border>
    <border>
      <left/>
      <right style="medium">
        <color theme="0"/>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1"/>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1"/>
      </left>
      <right/>
      <top style="thin">
        <color indexed="64"/>
      </top>
      <bottom style="thin">
        <color indexed="64"/>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right style="thin">
        <color theme="0"/>
      </right>
      <top style="thin">
        <color theme="0"/>
      </top>
      <bottom style="thin">
        <color theme="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s>
  <cellStyleXfs count="2">
    <xf numFmtId="0" fontId="0" fillId="0" borderId="0"/>
    <xf numFmtId="0" fontId="25" fillId="0" borderId="0" applyNumberFormat="0" applyFill="0" applyBorder="0" applyAlignment="0" applyProtection="0"/>
  </cellStyleXfs>
  <cellXfs count="146">
    <xf numFmtId="0" fontId="0" fillId="0" borderId="0" xfId="0"/>
    <xf numFmtId="0" fontId="0" fillId="0" borderId="0" xfId="0" applyAlignment="1">
      <alignment horizontal="center"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0" fontId="2" fillId="0" borderId="0" xfId="0" applyFont="1"/>
    <xf numFmtId="0" fontId="0" fillId="0" borderId="5" xfId="0" applyBorder="1"/>
    <xf numFmtId="0" fontId="0" fillId="0" borderId="6" xfId="0" applyBorder="1"/>
    <xf numFmtId="0" fontId="3" fillId="2" borderId="9" xfId="0" applyFont="1" applyFill="1" applyBorder="1"/>
    <xf numFmtId="0" fontId="0" fillId="2" borderId="9" xfId="0" applyFill="1" applyBorder="1"/>
    <xf numFmtId="0" fontId="0" fillId="0" borderId="4" xfId="0" applyBorder="1"/>
    <xf numFmtId="0" fontId="0" fillId="3" borderId="9" xfId="0" applyFill="1" applyBorder="1"/>
    <xf numFmtId="0" fontId="0" fillId="0" borderId="11" xfId="0" applyBorder="1"/>
    <xf numFmtId="0" fontId="0" fillId="0" borderId="12" xfId="0" applyBorder="1"/>
    <xf numFmtId="0" fontId="0" fillId="0" borderId="7" xfId="0" applyBorder="1"/>
    <xf numFmtId="0" fontId="0" fillId="0" borderId="8" xfId="0" applyBorder="1"/>
    <xf numFmtId="0" fontId="0" fillId="0" borderId="2" xfId="0" applyBorder="1"/>
    <xf numFmtId="0" fontId="4" fillId="4" borderId="0" xfId="0" applyFont="1" applyFill="1" applyAlignment="1">
      <alignment horizontal="center" vertical="center" wrapText="1"/>
    </xf>
    <xf numFmtId="0" fontId="4" fillId="0" borderId="0" xfId="0" applyFont="1" applyAlignment="1">
      <alignment horizontal="center" vertical="center" wrapText="1"/>
    </xf>
    <xf numFmtId="0" fontId="10" fillId="2" borderId="10" xfId="0" applyFont="1" applyFill="1" applyBorder="1"/>
    <xf numFmtId="0" fontId="10" fillId="3" borderId="10" xfId="0" applyFont="1" applyFill="1" applyBorder="1"/>
    <xf numFmtId="0" fontId="10" fillId="0" borderId="0" xfId="0" applyFont="1"/>
    <xf numFmtId="0" fontId="4" fillId="0" borderId="0" xfId="0" applyFont="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left" vertical="center"/>
    </xf>
    <xf numFmtId="0" fontId="2" fillId="6" borderId="14"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5" xfId="0" applyBorder="1"/>
    <xf numFmtId="0" fontId="6" fillId="0" borderId="7" xfId="0" applyFont="1" applyBorder="1" applyAlignment="1">
      <alignment vertical="center"/>
    </xf>
    <xf numFmtId="0" fontId="7" fillId="0" borderId="7" xfId="0" applyFont="1" applyBorder="1"/>
    <xf numFmtId="0" fontId="0" fillId="0" borderId="16" xfId="0" applyBorder="1"/>
    <xf numFmtId="0" fontId="0" fillId="0" borderId="17" xfId="0" applyBorder="1"/>
    <xf numFmtId="0" fontId="2" fillId="0" borderId="7" xfId="0" applyFont="1" applyBorder="1"/>
    <xf numFmtId="0" fontId="6" fillId="0" borderId="8" xfId="0" applyFont="1" applyBorder="1" applyAlignment="1">
      <alignment vertical="center"/>
    </xf>
    <xf numFmtId="0" fontId="9" fillId="6" borderId="18" xfId="0" applyFont="1" applyFill="1" applyBorder="1" applyAlignment="1">
      <alignment horizontal="center" vertical="center" wrapText="1"/>
    </xf>
    <xf numFmtId="0" fontId="9" fillId="5" borderId="19"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0" fillId="8" borderId="1" xfId="0" applyFill="1" applyBorder="1" applyAlignment="1">
      <alignment horizontal="center" vertical="center"/>
    </xf>
    <xf numFmtId="0" fontId="16" fillId="8" borderId="1" xfId="0" applyFont="1" applyFill="1" applyBorder="1" applyAlignment="1">
      <alignment horizontal="center" vertical="center"/>
    </xf>
    <xf numFmtId="0" fontId="2" fillId="8" borderId="21"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9" borderId="21"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18" fillId="0" borderId="0" xfId="0" applyFont="1"/>
    <xf numFmtId="0" fontId="0" fillId="10" borderId="1" xfId="0" applyFill="1" applyBorder="1" applyAlignment="1">
      <alignment horizontal="center" vertical="center"/>
    </xf>
    <xf numFmtId="0" fontId="0" fillId="7" borderId="1" xfId="0" applyFill="1" applyBorder="1" applyAlignment="1">
      <alignment horizontal="center" vertical="center"/>
    </xf>
    <xf numFmtId="0" fontId="0" fillId="11" borderId="1" xfId="0" applyFill="1" applyBorder="1" applyAlignment="1">
      <alignment horizontal="center" vertical="center"/>
    </xf>
    <xf numFmtId="0" fontId="0" fillId="0" borderId="28" xfId="0" applyBorder="1"/>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xf numFmtId="0" fontId="0" fillId="0" borderId="32" xfId="0" applyBorder="1"/>
    <xf numFmtId="0" fontId="2" fillId="0" borderId="5" xfId="0" applyFont="1" applyBorder="1" applyAlignment="1">
      <alignment horizontal="center" vertical="center"/>
    </xf>
    <xf numFmtId="0" fontId="2" fillId="0" borderId="31" xfId="0" applyFont="1" applyBorder="1" applyAlignment="1">
      <alignment horizontal="center" vertical="center"/>
    </xf>
    <xf numFmtId="0" fontId="2" fillId="0" borderId="34" xfId="0" applyFont="1" applyBorder="1" applyAlignment="1">
      <alignment horizontal="center" vertical="center"/>
    </xf>
    <xf numFmtId="0" fontId="0" fillId="0" borderId="35" xfId="0" applyBorder="1"/>
    <xf numFmtId="0" fontId="0" fillId="0" borderId="36" xfId="0" applyBorder="1"/>
    <xf numFmtId="0" fontId="0" fillId="0" borderId="23" xfId="0" applyBorder="1" applyAlignment="1">
      <alignment horizontal="center" vertical="top" wrapText="1"/>
    </xf>
    <xf numFmtId="0" fontId="0" fillId="0" borderId="24" xfId="0" applyBorder="1" applyAlignment="1">
      <alignment horizontal="center" vertical="top" wrapText="1"/>
    </xf>
    <xf numFmtId="0" fontId="2" fillId="0" borderId="23" xfId="0" applyFont="1" applyBorder="1" applyAlignment="1">
      <alignment horizontal="center" vertical="center" wrapText="1"/>
    </xf>
    <xf numFmtId="0" fontId="2" fillId="0" borderId="37" xfId="0" applyFont="1" applyBorder="1"/>
    <xf numFmtId="0" fontId="0" fillId="0" borderId="38" xfId="0" applyBorder="1"/>
    <xf numFmtId="0" fontId="14" fillId="0" borderId="38" xfId="0" applyFont="1" applyBorder="1" applyAlignment="1">
      <alignment vertical="center"/>
    </xf>
    <xf numFmtId="0" fontId="6" fillId="0" borderId="38" xfId="0" applyFont="1" applyBorder="1" applyAlignment="1">
      <alignment vertical="center"/>
    </xf>
    <xf numFmtId="0" fontId="15" fillId="0" borderId="38" xfId="0" applyFont="1" applyBorder="1" applyAlignment="1">
      <alignment vertical="center"/>
    </xf>
    <xf numFmtId="0" fontId="0" fillId="0" borderId="39" xfId="0" applyBorder="1"/>
    <xf numFmtId="0" fontId="0" fillId="0" borderId="37" xfId="0" applyBorder="1"/>
    <xf numFmtId="0" fontId="2" fillId="0" borderId="38" xfId="0" applyFont="1" applyBorder="1"/>
    <xf numFmtId="0" fontId="2" fillId="6" borderId="20" xfId="0" applyFont="1" applyFill="1" applyBorder="1" applyAlignment="1">
      <alignment horizontal="center" vertical="center" wrapText="1"/>
    </xf>
    <xf numFmtId="0" fontId="8" fillId="0" borderId="0" xfId="0" applyFont="1" applyAlignment="1">
      <alignment horizontal="left" vertical="center" wrapText="1"/>
    </xf>
    <xf numFmtId="0" fontId="0" fillId="7" borderId="1" xfId="0" applyFill="1" applyBorder="1" applyAlignment="1">
      <alignment horizontal="center" vertical="center" wrapText="1"/>
    </xf>
    <xf numFmtId="0" fontId="0" fillId="0" borderId="1" xfId="0" applyBorder="1" applyAlignment="1">
      <alignment horizontal="left" vertical="center" wrapText="1" indent="1"/>
    </xf>
    <xf numFmtId="0" fontId="0" fillId="13" borderId="1" xfId="0" applyFill="1" applyBorder="1" applyAlignment="1">
      <alignment horizontal="center" vertical="center" wrapText="1"/>
    </xf>
    <xf numFmtId="0" fontId="0" fillId="13" borderId="1" xfId="0" applyFill="1" applyBorder="1" applyAlignment="1">
      <alignment horizontal="left" vertical="center" wrapText="1" indent="1"/>
    </xf>
    <xf numFmtId="14" fontId="0" fillId="0" borderId="13" xfId="0" applyNumberFormat="1" applyBorder="1"/>
    <xf numFmtId="0" fontId="0" fillId="7" borderId="1" xfId="0" applyFill="1" applyBorder="1" applyAlignment="1">
      <alignment horizontal="left" vertical="center" wrapText="1" indent="1"/>
    </xf>
    <xf numFmtId="0" fontId="0" fillId="0" borderId="10" xfId="0" quotePrefix="1" applyBorder="1" applyAlignment="1">
      <alignment horizontal="left" vertical="center" wrapText="1" indent="1"/>
    </xf>
    <xf numFmtId="0" fontId="0" fillId="0" borderId="10" xfId="0" applyBorder="1" applyAlignment="1">
      <alignment horizontal="left" vertical="center" wrapText="1" indent="1"/>
    </xf>
    <xf numFmtId="0" fontId="0" fillId="0" borderId="1" xfId="0" quotePrefix="1" applyBorder="1" applyAlignment="1">
      <alignment horizontal="left" vertical="center" wrapText="1" indent="1"/>
    </xf>
    <xf numFmtId="0" fontId="0" fillId="0" borderId="1" xfId="0" applyBorder="1" applyAlignment="1">
      <alignment horizontal="left" vertical="center" wrapText="1"/>
    </xf>
    <xf numFmtId="0" fontId="0" fillId="7" borderId="1" xfId="0" applyFill="1" applyBorder="1" applyAlignment="1">
      <alignment horizontal="left" vertical="center" wrapText="1"/>
    </xf>
    <xf numFmtId="0" fontId="0" fillId="0" borderId="10" xfId="0" quotePrefix="1" applyBorder="1" applyAlignment="1">
      <alignment horizontal="left" vertical="center" wrapText="1"/>
    </xf>
    <xf numFmtId="0" fontId="0" fillId="0" borderId="1" xfId="0" applyBorder="1" applyAlignment="1">
      <alignment vertical="center" wrapText="1"/>
    </xf>
    <xf numFmtId="0" fontId="0" fillId="0" borderId="10" xfId="0" quotePrefix="1" applyBorder="1" applyAlignment="1">
      <alignment horizontal="center" vertical="center" wrapText="1"/>
    </xf>
    <xf numFmtId="0" fontId="2" fillId="0" borderId="1" xfId="0" applyFont="1" applyBorder="1" applyAlignment="1">
      <alignment horizontal="center" vertical="center" wrapText="1"/>
    </xf>
    <xf numFmtId="0" fontId="9" fillId="6" borderId="17"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17" fillId="12" borderId="17" xfId="0" applyFont="1" applyFill="1" applyBorder="1" applyAlignment="1">
      <alignment horizontal="center" vertical="center" wrapText="1"/>
    </xf>
    <xf numFmtId="0" fontId="17" fillId="12" borderId="8" xfId="0" applyFont="1" applyFill="1" applyBorder="1" applyAlignment="1">
      <alignment horizontal="center" vertical="center" wrapText="1"/>
    </xf>
    <xf numFmtId="0" fontId="2" fillId="4" borderId="40" xfId="0" applyFont="1" applyFill="1" applyBorder="1" applyAlignment="1">
      <alignment horizontal="center" vertical="center" wrapText="1"/>
    </xf>
    <xf numFmtId="0" fontId="24" fillId="0" borderId="0" xfId="0" applyFont="1" applyAlignment="1">
      <alignment horizontal="left" vertical="top" wrapText="1"/>
    </xf>
    <xf numFmtId="0" fontId="0" fillId="13" borderId="1" xfId="0" applyFill="1" applyBorder="1" applyAlignment="1">
      <alignment horizontal="left" vertical="center" wrapText="1"/>
    </xf>
    <xf numFmtId="0" fontId="0" fillId="13" borderId="1" xfId="0" applyFill="1" applyBorder="1" applyAlignment="1">
      <alignment vertical="center" wrapText="1"/>
    </xf>
    <xf numFmtId="0" fontId="22" fillId="0" borderId="1" xfId="0" applyFont="1" applyBorder="1" applyAlignment="1">
      <alignment horizontal="left" vertical="center" wrapText="1"/>
    </xf>
    <xf numFmtId="0" fontId="0" fillId="7" borderId="0" xfId="0" applyFill="1" applyAlignment="1">
      <alignment horizontal="center" vertical="center" wrapText="1"/>
    </xf>
    <xf numFmtId="0" fontId="0" fillId="13" borderId="1" xfId="0" applyFill="1" applyBorder="1" applyAlignment="1">
      <alignment horizontal="center" vertical="center"/>
    </xf>
    <xf numFmtId="0" fontId="23" fillId="0" borderId="1" xfId="0" applyFont="1" applyBorder="1" applyAlignment="1">
      <alignment horizontal="center" vertical="center" wrapText="1"/>
    </xf>
    <xf numFmtId="0" fontId="24" fillId="0" borderId="0" xfId="0" applyFont="1" applyAlignment="1">
      <alignment horizontal="center" vertical="center" wrapText="1"/>
    </xf>
    <xf numFmtId="0" fontId="5" fillId="0" borderId="0" xfId="0" applyFont="1"/>
    <xf numFmtId="0" fontId="0" fillId="0" borderId="11" xfId="0" applyBorder="1" applyAlignment="1">
      <alignment vertical="top"/>
    </xf>
    <xf numFmtId="0" fontId="0" fillId="0" borderId="10" xfId="0" applyBorder="1"/>
    <xf numFmtId="0" fontId="0" fillId="0" borderId="3" xfId="0" applyBorder="1"/>
    <xf numFmtId="0" fontId="23" fillId="2" borderId="1" xfId="0" applyFont="1" applyFill="1" applyBorder="1"/>
    <xf numFmtId="0" fontId="2" fillId="0" borderId="4" xfId="0" applyFont="1" applyBorder="1"/>
    <xf numFmtId="0" fontId="0" fillId="0" borderId="17" xfId="0" applyBorder="1" applyAlignment="1">
      <alignment horizontal="center" vertical="center" wrapText="1"/>
    </xf>
    <xf numFmtId="0" fontId="0" fillId="13" borderId="0" xfId="0" applyFill="1" applyAlignment="1">
      <alignment horizontal="center" vertical="center" wrapText="1"/>
    </xf>
    <xf numFmtId="20" fontId="0" fillId="0" borderId="0" xfId="0" quotePrefix="1" applyNumberFormat="1" applyAlignment="1">
      <alignment horizontal="center"/>
    </xf>
    <xf numFmtId="0" fontId="0" fillId="0" borderId="0" xfId="0" applyAlignment="1">
      <alignment vertical="top"/>
    </xf>
    <xf numFmtId="0" fontId="0" fillId="0" borderId="7" xfId="0" applyBorder="1" applyAlignment="1">
      <alignment vertical="top"/>
    </xf>
    <xf numFmtId="0" fontId="13" fillId="0" borderId="7" xfId="0" applyFont="1" applyBorder="1" applyAlignment="1">
      <alignment vertical="center"/>
    </xf>
    <xf numFmtId="0" fontId="3" fillId="0" borderId="0" xfId="0" applyFont="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0" fillId="0" borderId="0" xfId="0" applyAlignment="1">
      <alignment vertical="center"/>
    </xf>
    <xf numFmtId="0" fontId="0" fillId="0" borderId="4" xfId="0" applyBorder="1" applyAlignment="1">
      <alignment vertical="center"/>
    </xf>
    <xf numFmtId="0" fontId="12" fillId="13" borderId="0" xfId="0" applyFont="1" applyFill="1" applyAlignment="1">
      <alignment horizontal="center" vertical="center" wrapText="1"/>
    </xf>
    <xf numFmtId="14" fontId="12" fillId="13" borderId="0" xfId="0" applyNumberFormat="1" applyFont="1" applyFill="1" applyAlignment="1">
      <alignment horizontal="center" vertical="center" wrapText="1"/>
    </xf>
    <xf numFmtId="0" fontId="3" fillId="13" borderId="1" xfId="0" applyFont="1" applyFill="1" applyBorder="1" applyAlignment="1">
      <alignment horizontal="center"/>
    </xf>
    <xf numFmtId="0" fontId="25" fillId="13" borderId="1" xfId="1" applyFill="1" applyBorder="1" applyAlignment="1">
      <alignment horizontal="center" vertical="center" wrapText="1"/>
    </xf>
    <xf numFmtId="0" fontId="11" fillId="13" borderId="1" xfId="0" applyFont="1" applyFill="1" applyBorder="1" applyAlignment="1">
      <alignment horizontal="center" vertical="center" wrapText="1"/>
    </xf>
    <xf numFmtId="0" fontId="25" fillId="0" borderId="1" xfId="1" applyBorder="1" applyAlignment="1">
      <alignment horizontal="center" vertical="center"/>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6" fillId="0" borderId="11" xfId="0" applyFont="1" applyBorder="1" applyAlignment="1">
      <alignment horizontal="center"/>
    </xf>
    <xf numFmtId="0" fontId="26" fillId="0" borderId="5" xfId="0" applyFont="1" applyBorder="1" applyAlignment="1">
      <alignment horizontal="center"/>
    </xf>
    <xf numFmtId="0" fontId="26" fillId="0" borderId="7" xfId="0" applyFont="1" applyBorder="1" applyAlignment="1">
      <alignment horizontal="center"/>
    </xf>
    <xf numFmtId="0" fontId="26" fillId="0" borderId="0" xfId="0" applyFont="1" applyAlignment="1">
      <alignment horizontal="center"/>
    </xf>
    <xf numFmtId="0" fontId="3" fillId="13" borderId="1" xfId="0" applyFont="1" applyFill="1" applyBorder="1" applyAlignment="1">
      <alignment horizontal="center" vertical="top"/>
    </xf>
    <xf numFmtId="0" fontId="12" fillId="0" borderId="7" xfId="0" applyFont="1" applyBorder="1" applyAlignment="1">
      <alignment horizontal="center"/>
    </xf>
    <xf numFmtId="0" fontId="12" fillId="0" borderId="0" xfId="0" applyFont="1" applyAlignment="1">
      <alignment horizontal="center"/>
    </xf>
    <xf numFmtId="0" fontId="3" fillId="13" borderId="1" xfId="0" applyFont="1" applyFill="1" applyBorder="1" applyAlignment="1">
      <alignment horizontal="center" wrapText="1"/>
    </xf>
    <xf numFmtId="0" fontId="2" fillId="4" borderId="40" xfId="0" applyFont="1" applyFill="1" applyBorder="1" applyAlignment="1">
      <alignment horizontal="center" vertical="center" wrapText="1"/>
    </xf>
    <xf numFmtId="0" fontId="0" fillId="0" borderId="40" xfId="0" applyBorder="1" applyAlignment="1">
      <alignment horizontal="center" vertical="center" wrapText="1"/>
    </xf>
    <xf numFmtId="0" fontId="2" fillId="0" borderId="40" xfId="0" applyFont="1" applyBorder="1" applyAlignment="1">
      <alignment horizontal="center" vertical="center" wrapText="1"/>
    </xf>
    <xf numFmtId="0" fontId="2" fillId="0" borderId="1" xfId="0" applyFont="1" applyBorder="1" applyAlignment="1">
      <alignment horizontal="center" vertical="center" textRotation="90"/>
    </xf>
    <xf numFmtId="0" fontId="2" fillId="0" borderId="33" xfId="0" applyFont="1" applyBorder="1" applyAlignment="1">
      <alignment horizontal="center" vertical="center"/>
    </xf>
    <xf numFmtId="0" fontId="2" fillId="0" borderId="9" xfId="0" applyFont="1" applyBorder="1" applyAlignment="1">
      <alignment horizontal="center" vertical="center"/>
    </xf>
    <xf numFmtId="0" fontId="2" fillId="0" borderId="3" xfId="0" applyFont="1" applyBorder="1" applyAlignment="1">
      <alignment horizontal="center" vertical="center"/>
    </xf>
    <xf numFmtId="0" fontId="19" fillId="0" borderId="25" xfId="0" applyFont="1" applyBorder="1" applyAlignment="1">
      <alignment horizontal="center"/>
    </xf>
    <xf numFmtId="0" fontId="19" fillId="0" borderId="26" xfId="0" applyFont="1" applyBorder="1" applyAlignment="1">
      <alignment horizontal="center"/>
    </xf>
    <xf numFmtId="0" fontId="19" fillId="0" borderId="27" xfId="0" applyFont="1" applyBorder="1" applyAlignment="1">
      <alignment horizontal="center"/>
    </xf>
    <xf numFmtId="0" fontId="27" fillId="14" borderId="1" xfId="0" applyFont="1" applyFill="1" applyBorder="1" applyAlignment="1">
      <alignment horizontal="center" vertical="center" wrapText="1"/>
    </xf>
  </cellXfs>
  <cellStyles count="2">
    <cellStyle name="Collegamento ipertestuale" xfId="1" builtinId="8"/>
    <cellStyle name="Normale" xfId="0" builtinId="0"/>
  </cellStyles>
  <dxfs count="57">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
      <font>
        <b/>
        <i val="0"/>
        <color auto="1"/>
      </font>
      <fill>
        <patternFill>
          <bgColor rgb="FFFF0D0D"/>
        </patternFill>
      </fill>
    </dxf>
    <dxf>
      <font>
        <b val="0"/>
        <i val="0"/>
        <color theme="1"/>
      </font>
      <fill>
        <patternFill>
          <bgColor rgb="FFFFFF66"/>
        </patternFill>
      </fill>
    </dxf>
    <dxf>
      <font>
        <color theme="1"/>
      </font>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4</xdr:col>
      <xdr:colOff>76200</xdr:colOff>
      <xdr:row>4</xdr:row>
      <xdr:rowOff>114300</xdr:rowOff>
    </xdr:from>
    <xdr:to>
      <xdr:col>4</xdr:col>
      <xdr:colOff>361950</xdr:colOff>
      <xdr:row>8</xdr:row>
      <xdr:rowOff>342900</xdr:rowOff>
    </xdr:to>
    <xdr:sp macro="" textlink="">
      <xdr:nvSpPr>
        <xdr:cNvPr id="2" name="Freccia in giù 1">
          <a:extLst>
            <a:ext uri="{FF2B5EF4-FFF2-40B4-BE49-F238E27FC236}">
              <a16:creationId xmlns:a16="http://schemas.microsoft.com/office/drawing/2014/main" id="{88B45221-C957-424C-ABC9-768DAA6C9DEA}"/>
            </a:ext>
          </a:extLst>
        </xdr:cNvPr>
        <xdr:cNvSpPr/>
      </xdr:nvSpPr>
      <xdr:spPr>
        <a:xfrm>
          <a:off x="685800" y="1365250"/>
          <a:ext cx="285750" cy="2133600"/>
        </a:xfrm>
        <a:prstGeom prst="downArrow">
          <a:avLst/>
        </a:prstGeom>
        <a:gradFill flip="none" rotWithShape="1">
          <a:gsLst>
            <a:gs pos="50250">
              <a:srgbClr val="FF0000"/>
            </a:gs>
            <a:gs pos="4000">
              <a:schemeClr val="bg1"/>
            </a:gs>
            <a:gs pos="25000">
              <a:srgbClr val="FFFF00"/>
            </a:gs>
            <a:gs pos="75000">
              <a:srgbClr val="FF0000"/>
            </a:gs>
            <a:gs pos="100000">
              <a:srgbClr val="C00000"/>
            </a:gs>
          </a:gsLst>
          <a:lin ang="540000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twoCellAnchor>
    <xdr:from>
      <xdr:col>4</xdr:col>
      <xdr:colOff>95250</xdr:colOff>
      <xdr:row>12</xdr:row>
      <xdr:rowOff>85725</xdr:rowOff>
    </xdr:from>
    <xdr:to>
      <xdr:col>4</xdr:col>
      <xdr:colOff>381000</xdr:colOff>
      <xdr:row>15</xdr:row>
      <xdr:rowOff>504825</xdr:rowOff>
    </xdr:to>
    <xdr:sp macro="" textlink="">
      <xdr:nvSpPr>
        <xdr:cNvPr id="4" name="Freccia in giù 3">
          <a:extLst>
            <a:ext uri="{FF2B5EF4-FFF2-40B4-BE49-F238E27FC236}">
              <a16:creationId xmlns:a16="http://schemas.microsoft.com/office/drawing/2014/main" id="{C5222E6E-CB93-44F1-9F44-9D20EC96EBBF}"/>
            </a:ext>
          </a:extLst>
        </xdr:cNvPr>
        <xdr:cNvSpPr/>
      </xdr:nvSpPr>
      <xdr:spPr>
        <a:xfrm>
          <a:off x="704850" y="1317625"/>
          <a:ext cx="285750" cy="2076450"/>
        </a:xfrm>
        <a:prstGeom prst="downArrow">
          <a:avLst/>
        </a:prstGeom>
        <a:gradFill>
          <a:gsLst>
            <a:gs pos="26000">
              <a:srgbClr val="FFF200">
                <a:alpha val="27000"/>
              </a:srgbClr>
            </a:gs>
            <a:gs pos="45000">
              <a:srgbClr val="FF7A00"/>
            </a:gs>
            <a:gs pos="70000">
              <a:srgbClr val="FF0300"/>
            </a:gs>
            <a:gs pos="100000">
              <a:srgbClr val="4D0808"/>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t-IT"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po@comune.monteleone.tr.it" TargetMode="External"/><Relationship Id="rId2" Type="http://schemas.openxmlformats.org/officeDocument/2006/relationships/hyperlink" Target="mailto:studiolegalegarzillo@gmail.com" TargetMode="External"/><Relationship Id="rId1" Type="http://schemas.openxmlformats.org/officeDocument/2006/relationships/hyperlink" Target="mailto:avv.elpidiogarzillo@postecert.it" TargetMode="External"/><Relationship Id="rId5" Type="http://schemas.openxmlformats.org/officeDocument/2006/relationships/printerSettings" Target="../printerSettings/printerSettings1.bin"/><Relationship Id="rId4" Type="http://schemas.openxmlformats.org/officeDocument/2006/relationships/hyperlink" Target="mailto:comune.monteleonedorvieto@postacert.umbria.i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glio1"/>
  <dimension ref="A1:F24"/>
  <sheetViews>
    <sheetView tabSelected="1" zoomScale="88" workbookViewId="0">
      <selection activeCell="H7" sqref="H7"/>
    </sheetView>
  </sheetViews>
  <sheetFormatPr defaultColWidth="11.54296875" defaultRowHeight="14.75" x14ac:dyDescent="0.75"/>
  <cols>
    <col min="1" max="1" width="3.40625" customWidth="1"/>
    <col min="2" max="2" width="14.7265625" customWidth="1"/>
    <col min="6" max="6" width="20.58984375" customWidth="1"/>
  </cols>
  <sheetData>
    <row r="1" spans="1:6" ht="22.75" x14ac:dyDescent="0.95">
      <c r="A1" s="127" t="s">
        <v>598</v>
      </c>
      <c r="B1" s="128"/>
      <c r="C1" s="128"/>
      <c r="D1" s="128"/>
      <c r="E1" s="128"/>
      <c r="F1" s="128"/>
    </row>
    <row r="2" spans="1:6" ht="27.75" customHeight="1" x14ac:dyDescent="0.95">
      <c r="A2" s="129" t="s">
        <v>599</v>
      </c>
      <c r="B2" s="130"/>
      <c r="C2" s="130"/>
      <c r="D2" s="130"/>
      <c r="E2" s="130"/>
      <c r="F2" s="130"/>
    </row>
    <row r="3" spans="1:6" x14ac:dyDescent="0.75">
      <c r="A3" s="132" t="s">
        <v>2</v>
      </c>
      <c r="B3" s="133"/>
      <c r="C3" s="133"/>
      <c r="D3" s="133"/>
      <c r="E3" s="133"/>
      <c r="F3" s="133"/>
    </row>
    <row r="4" spans="1:6" x14ac:dyDescent="0.75">
      <c r="A4" s="13"/>
    </row>
    <row r="5" spans="1:6" ht="20.149999999999999" customHeight="1" x14ac:dyDescent="0.75">
      <c r="A5" s="13"/>
      <c r="B5" s="18" t="s">
        <v>6</v>
      </c>
      <c r="C5" s="7"/>
      <c r="D5" s="7"/>
      <c r="E5" s="8"/>
      <c r="F5" s="8"/>
    </row>
    <row r="6" spans="1:6" ht="20.149999999999999" customHeight="1" x14ac:dyDescent="0.75">
      <c r="A6" s="13"/>
      <c r="B6" s="111" t="s">
        <v>136</v>
      </c>
      <c r="C6" s="112"/>
      <c r="D6" s="120" t="s">
        <v>617</v>
      </c>
      <c r="E6" s="120"/>
      <c r="F6" s="120"/>
    </row>
    <row r="7" spans="1:6" ht="27.25" customHeight="1" x14ac:dyDescent="0.75">
      <c r="A7" s="13"/>
      <c r="B7" s="113" t="s">
        <v>8</v>
      </c>
      <c r="C7" s="112"/>
      <c r="D7" s="134" t="s">
        <v>611</v>
      </c>
      <c r="E7" s="134"/>
      <c r="F7" s="134"/>
    </row>
    <row r="8" spans="1:6" s="109" customFormat="1" ht="20.149999999999999" customHeight="1" x14ac:dyDescent="0.75">
      <c r="A8" s="110"/>
      <c r="B8" s="113" t="s">
        <v>7</v>
      </c>
      <c r="C8" s="112"/>
      <c r="D8" s="131"/>
      <c r="E8" s="131"/>
      <c r="F8" s="131"/>
    </row>
    <row r="9" spans="1:6" ht="20.149999999999999" customHeight="1" x14ac:dyDescent="0.75">
      <c r="A9" s="13"/>
      <c r="B9" s="113" t="s">
        <v>4</v>
      </c>
      <c r="C9" s="112"/>
      <c r="D9" s="120" t="s">
        <v>609</v>
      </c>
      <c r="E9" s="120"/>
      <c r="F9" s="120"/>
    </row>
    <row r="10" spans="1:6" ht="20.149999999999999" customHeight="1" x14ac:dyDescent="0.75">
      <c r="A10" s="13"/>
      <c r="B10" s="113" t="s">
        <v>0</v>
      </c>
      <c r="C10" s="112"/>
      <c r="D10" s="120"/>
      <c r="E10" s="120"/>
      <c r="F10" s="120"/>
    </row>
    <row r="11" spans="1:6" ht="35.5" customHeight="1" x14ac:dyDescent="0.75">
      <c r="A11" s="13"/>
      <c r="B11" s="114" t="s">
        <v>5</v>
      </c>
      <c r="C11" s="115"/>
      <c r="D11" s="121" t="s">
        <v>610</v>
      </c>
      <c r="E11" s="122"/>
      <c r="F11" s="122"/>
    </row>
    <row r="12" spans="1:6" ht="20.149999999999999" customHeight="1" x14ac:dyDescent="0.75">
      <c r="A12" s="13"/>
    </row>
    <row r="13" spans="1:6" ht="20.149999999999999" customHeight="1" x14ac:dyDescent="0.75">
      <c r="A13" s="13"/>
      <c r="B13" s="19" t="s">
        <v>294</v>
      </c>
      <c r="C13" s="10"/>
      <c r="D13" s="10"/>
      <c r="E13" s="10"/>
      <c r="F13" s="10"/>
    </row>
    <row r="14" spans="1:6" ht="20.149999999999999" customHeight="1" x14ac:dyDescent="0.75">
      <c r="A14" s="13"/>
      <c r="B14" s="111" t="s">
        <v>136</v>
      </c>
      <c r="C14" s="116"/>
      <c r="D14" s="124" t="s">
        <v>578</v>
      </c>
      <c r="E14" s="124"/>
      <c r="F14" s="124"/>
    </row>
    <row r="15" spans="1:6" ht="27.25" customHeight="1" x14ac:dyDescent="0.75">
      <c r="A15" s="13"/>
      <c r="B15" s="113" t="s">
        <v>3</v>
      </c>
      <c r="C15" s="116"/>
      <c r="D15" s="126" t="s">
        <v>597</v>
      </c>
      <c r="E15" s="126"/>
      <c r="F15" s="126"/>
    </row>
    <row r="16" spans="1:6" ht="20.149999999999999" customHeight="1" x14ac:dyDescent="0.75">
      <c r="A16" s="13"/>
      <c r="B16" s="113" t="s">
        <v>7</v>
      </c>
      <c r="C16" s="116"/>
      <c r="D16" s="124">
        <v>3499530610</v>
      </c>
      <c r="E16" s="124"/>
      <c r="F16" s="124"/>
    </row>
    <row r="17" spans="1:6" ht="20.149999999999999" customHeight="1" x14ac:dyDescent="0.75">
      <c r="A17" s="13"/>
      <c r="B17" s="113" t="s">
        <v>4</v>
      </c>
      <c r="C17" s="116"/>
      <c r="D17" s="125" t="s">
        <v>581</v>
      </c>
      <c r="E17" s="125"/>
      <c r="F17" s="125"/>
    </row>
    <row r="18" spans="1:6" ht="20.149999999999999" customHeight="1" x14ac:dyDescent="0.75">
      <c r="A18" s="13"/>
      <c r="B18" s="113" t="s">
        <v>0</v>
      </c>
      <c r="C18" s="116"/>
      <c r="D18" s="123" t="s">
        <v>580</v>
      </c>
      <c r="E18" s="124"/>
      <c r="F18" s="124"/>
    </row>
    <row r="19" spans="1:6" ht="20.149999999999999" customHeight="1" x14ac:dyDescent="0.75">
      <c r="A19" s="13"/>
      <c r="B19" s="113" t="s">
        <v>5</v>
      </c>
      <c r="C19" s="116"/>
      <c r="D19" s="123" t="s">
        <v>579</v>
      </c>
      <c r="E19" s="124"/>
      <c r="F19" s="124"/>
    </row>
    <row r="20" spans="1:6" x14ac:dyDescent="0.75">
      <c r="A20" s="13"/>
      <c r="B20" s="114" t="s">
        <v>600</v>
      </c>
      <c r="C20" s="117"/>
      <c r="D20" s="123" t="s">
        <v>601</v>
      </c>
      <c r="E20" s="123"/>
      <c r="F20" s="123"/>
    </row>
    <row r="21" spans="1:6" ht="15.5" thickBot="1" x14ac:dyDescent="0.9">
      <c r="A21" s="13"/>
      <c r="B21" s="20" t="s">
        <v>596</v>
      </c>
      <c r="C21" s="108" t="s">
        <v>602</v>
      </c>
    </row>
    <row r="22" spans="1:6" ht="15.5" thickBot="1" x14ac:dyDescent="0.9">
      <c r="A22" s="13"/>
      <c r="B22" s="20" t="s">
        <v>129</v>
      </c>
      <c r="C22" s="76">
        <v>45560</v>
      </c>
    </row>
    <row r="23" spans="1:6" x14ac:dyDescent="0.75">
      <c r="A23" s="13"/>
    </row>
    <row r="24" spans="1:6" x14ac:dyDescent="0.75">
      <c r="A24" s="14"/>
      <c r="B24" s="9"/>
      <c r="C24" s="9"/>
      <c r="D24" s="9"/>
      <c r="E24" s="9"/>
      <c r="F24" s="9"/>
    </row>
  </sheetData>
  <mergeCells count="16">
    <mergeCell ref="A1:F1"/>
    <mergeCell ref="A2:F2"/>
    <mergeCell ref="D9:F9"/>
    <mergeCell ref="D8:F8"/>
    <mergeCell ref="A3:F3"/>
    <mergeCell ref="D6:F6"/>
    <mergeCell ref="D7:F7"/>
    <mergeCell ref="D10:F10"/>
    <mergeCell ref="D11:F11"/>
    <mergeCell ref="D20:F20"/>
    <mergeCell ref="D14:F14"/>
    <mergeCell ref="D16:F16"/>
    <mergeCell ref="D17:F17"/>
    <mergeCell ref="D18:F18"/>
    <mergeCell ref="D19:F19"/>
    <mergeCell ref="D15:F15"/>
  </mergeCells>
  <phoneticPr fontId="1" type="noConversion"/>
  <hyperlinks>
    <hyperlink ref="D19" r:id="rId1" xr:uid="{98A24B6D-67EC-4607-9EC9-C87115CFD378}"/>
    <hyperlink ref="D18" r:id="rId2" xr:uid="{66AD728C-254F-4EC1-B711-504B36E3BD86}"/>
    <hyperlink ref="D20" r:id="rId3" xr:uid="{3AD244B7-99AF-40C6-8586-891D4A0549D4}"/>
    <hyperlink ref="D11" r:id="rId4" xr:uid="{F29617D5-87E5-43B7-BC8F-0781FA2BBA14}"/>
  </hyperlinks>
  <pageMargins left="0.75" right="0.75" top="1" bottom="1" header="0.3" footer="0.3"/>
  <pageSetup paperSize="9" orientation="portrait" r:id="rId5"/>
  <headerFooter alignWithMargins="0"/>
  <ignoredErrors>
    <ignoredError sqref="D17"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C23ED-8926-4F15-9054-680B9AE038DA}">
  <sheetPr codeName="Foglio15"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91.75" x14ac:dyDescent="0.75">
      <c r="A5" s="3">
        <f t="shared" ref="A5" si="0">A4+1</f>
        <v>1</v>
      </c>
      <c r="B5" s="86" t="s">
        <v>491</v>
      </c>
      <c r="C5" s="3" t="s">
        <v>13</v>
      </c>
      <c r="D5" s="3" t="s">
        <v>489</v>
      </c>
      <c r="E5" s="73" t="s">
        <v>490</v>
      </c>
      <c r="F5" s="73" t="s">
        <v>349</v>
      </c>
      <c r="G5" s="3" t="s">
        <v>492</v>
      </c>
      <c r="H5" s="73" t="s">
        <v>493</v>
      </c>
      <c r="I5" s="73" t="s">
        <v>494</v>
      </c>
      <c r="J5" s="73" t="s">
        <v>290</v>
      </c>
      <c r="K5" s="74" t="s">
        <v>612</v>
      </c>
      <c r="L5" s="73" t="s">
        <v>358</v>
      </c>
      <c r="M5" s="73" t="s">
        <v>346</v>
      </c>
      <c r="N5" s="73" t="s">
        <v>346</v>
      </c>
      <c r="O5" s="74" t="s">
        <v>1</v>
      </c>
      <c r="P5" s="75" t="s">
        <v>495</v>
      </c>
      <c r="Q5" s="7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32" priority="1" operator="containsText" text="Basso">
      <formula>NOT(ISERROR(SEARCH("Basso",Y5)))</formula>
    </cfRule>
    <cfRule type="containsText" dxfId="31" priority="2" operator="containsText" text="Medio">
      <formula>NOT(ISERROR(SEARCH("Medio",Y5)))</formula>
    </cfRule>
    <cfRule type="containsText" dxfId="30"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21662-A667-4C44-A086-8572F9AE34A0}">
  <sheetPr codeName="Foglio14" filterMode="1"/>
  <dimension ref="A1:AD6"/>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91.75" x14ac:dyDescent="0.75">
      <c r="A5" s="3">
        <f t="shared" ref="A5:A6" si="0">A4+1</f>
        <v>1</v>
      </c>
      <c r="B5" s="86" t="s">
        <v>484</v>
      </c>
      <c r="C5" s="3" t="s">
        <v>13</v>
      </c>
      <c r="D5" s="3" t="s">
        <v>511</v>
      </c>
      <c r="E5" s="73" t="s">
        <v>485</v>
      </c>
      <c r="F5" s="73" t="s">
        <v>349</v>
      </c>
      <c r="G5" s="3" t="s">
        <v>316</v>
      </c>
      <c r="H5" s="73" t="s">
        <v>486</v>
      </c>
      <c r="I5" s="73" t="s">
        <v>487</v>
      </c>
      <c r="J5" s="73" t="s">
        <v>290</v>
      </c>
      <c r="K5" s="74" t="s">
        <v>612</v>
      </c>
      <c r="L5" s="73" t="s">
        <v>358</v>
      </c>
      <c r="M5" s="73" t="s">
        <v>346</v>
      </c>
      <c r="N5" s="73" t="s">
        <v>346</v>
      </c>
      <c r="O5" s="74" t="s">
        <v>1</v>
      </c>
      <c r="P5" s="75" t="s">
        <v>488</v>
      </c>
      <c r="Q5" s="73" t="s">
        <v>339</v>
      </c>
      <c r="R5" s="3" t="s">
        <v>1</v>
      </c>
      <c r="S5" s="3" t="s">
        <v>1</v>
      </c>
      <c r="T5" s="81" t="s">
        <v>363</v>
      </c>
      <c r="U5" s="78" t="s">
        <v>365</v>
      </c>
      <c r="V5" s="36">
        <v>1</v>
      </c>
      <c r="W5" s="36">
        <v>2</v>
      </c>
      <c r="X5" s="36">
        <f t="shared" ref="X5" si="1">V5*W5</f>
        <v>2</v>
      </c>
      <c r="Y5" s="37" t="str">
        <f t="shared" ref="Y5" si="2">IF(X5=0," ",IF(X5&lt;=5,"Basso",IF(X5&gt;=10,"Alto","Medio")))</f>
        <v>Basso</v>
      </c>
      <c r="Z5" s="38">
        <f t="shared" ref="Z5" si="3">X5</f>
        <v>2</v>
      </c>
      <c r="AA5" s="3" t="s">
        <v>152</v>
      </c>
      <c r="AB5" s="3" t="s">
        <v>13</v>
      </c>
      <c r="AC5" s="25" t="s">
        <v>1</v>
      </c>
      <c r="AD5" s="3" t="s">
        <v>1</v>
      </c>
    </row>
    <row r="6" spans="1:30" ht="149" customHeight="1" x14ac:dyDescent="0.75">
      <c r="A6" s="3">
        <f t="shared" si="0"/>
        <v>2</v>
      </c>
      <c r="B6" s="86" t="s">
        <v>484</v>
      </c>
      <c r="C6" s="3" t="s">
        <v>13</v>
      </c>
      <c r="D6" s="3" t="s">
        <v>510</v>
      </c>
      <c r="E6" s="73" t="s">
        <v>514</v>
      </c>
      <c r="F6" s="73" t="s">
        <v>349</v>
      </c>
      <c r="G6" s="3" t="s">
        <v>316</v>
      </c>
      <c r="H6" s="73" t="s">
        <v>512</v>
      </c>
      <c r="I6" s="73" t="s">
        <v>513</v>
      </c>
      <c r="J6" s="73" t="s">
        <v>290</v>
      </c>
      <c r="K6" s="74" t="s">
        <v>612</v>
      </c>
      <c r="L6" s="73" t="s">
        <v>358</v>
      </c>
      <c r="M6" s="73" t="s">
        <v>346</v>
      </c>
      <c r="N6" s="73" t="s">
        <v>346</v>
      </c>
      <c r="O6" s="74" t="s">
        <v>1</v>
      </c>
      <c r="P6" s="75" t="s">
        <v>515</v>
      </c>
      <c r="Q6" s="73" t="s">
        <v>339</v>
      </c>
      <c r="R6" s="3" t="s">
        <v>1</v>
      </c>
      <c r="S6" s="3" t="s">
        <v>1</v>
      </c>
      <c r="T6" s="81" t="s">
        <v>363</v>
      </c>
      <c r="U6" s="78" t="s">
        <v>365</v>
      </c>
      <c r="V6" s="36">
        <v>1</v>
      </c>
      <c r="W6" s="36">
        <v>2</v>
      </c>
      <c r="X6" s="36">
        <f t="shared" ref="X6" si="4">V6*W6</f>
        <v>2</v>
      </c>
      <c r="Y6" s="37" t="str">
        <f t="shared" ref="Y6" si="5">IF(X6=0," ",IF(X6&lt;=5,"Basso",IF(X6&gt;=10,"Alto","Medio")))</f>
        <v>Basso</v>
      </c>
      <c r="Z6" s="38">
        <f t="shared" ref="Z6" si="6">X6</f>
        <v>2</v>
      </c>
      <c r="AA6" s="3" t="s">
        <v>152</v>
      </c>
      <c r="AB6" s="3" t="s">
        <v>13</v>
      </c>
      <c r="AC6" s="25" t="s">
        <v>1</v>
      </c>
      <c r="AD6"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6">
    <cfRule type="containsText" dxfId="29" priority="1" operator="containsText" text="Basso">
      <formula>NOT(ISERROR(SEARCH("Basso",Y5)))</formula>
    </cfRule>
    <cfRule type="containsText" dxfId="28" priority="2" operator="containsText" text="Medio">
      <formula>NOT(ISERROR(SEARCH("Medio",Y5)))</formula>
    </cfRule>
    <cfRule type="containsText" dxfId="27" priority="3" operator="containsText" text="Alto">
      <formula>NOT(ISERROR(SEARCH("Alto",Y5)))</formula>
    </cfRule>
  </conditionalFormatting>
  <conditionalFormatting sqref="Z5:Z6">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5DF2A-808C-4ADB-BDD3-F25E02E76B6E}">
  <sheetPr codeName="Foglio16"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206.5" x14ac:dyDescent="0.75">
      <c r="A5" s="3">
        <f t="shared" ref="A5" si="0">A4+1</f>
        <v>1</v>
      </c>
      <c r="B5" s="86" t="s">
        <v>497</v>
      </c>
      <c r="C5" s="3" t="s">
        <v>13</v>
      </c>
      <c r="D5" s="3" t="s">
        <v>496</v>
      </c>
      <c r="E5" s="73" t="s">
        <v>498</v>
      </c>
      <c r="F5" s="73" t="s">
        <v>349</v>
      </c>
      <c r="G5" s="3" t="s">
        <v>499</v>
      </c>
      <c r="H5" s="73" t="s">
        <v>500</v>
      </c>
      <c r="I5" s="73" t="s">
        <v>501</v>
      </c>
      <c r="J5" s="73" t="s">
        <v>290</v>
      </c>
      <c r="K5" s="74" t="s">
        <v>612</v>
      </c>
      <c r="L5" s="73" t="s">
        <v>358</v>
      </c>
      <c r="M5" s="73" t="s">
        <v>346</v>
      </c>
      <c r="N5" s="73" t="s">
        <v>346</v>
      </c>
      <c r="O5" s="74" t="s">
        <v>353</v>
      </c>
      <c r="P5" s="75" t="s">
        <v>502</v>
      </c>
      <c r="Q5" s="73" t="s">
        <v>339</v>
      </c>
      <c r="R5" s="3" t="s">
        <v>1</v>
      </c>
      <c r="S5" s="3" t="s">
        <v>1</v>
      </c>
      <c r="T5" s="81" t="s">
        <v>363</v>
      </c>
      <c r="U5" s="78" t="s">
        <v>365</v>
      </c>
      <c r="V5" s="36">
        <v>2</v>
      </c>
      <c r="W5" s="36">
        <v>3</v>
      </c>
      <c r="X5" s="36">
        <v>6</v>
      </c>
      <c r="Y5" s="37" t="str">
        <f t="shared" ref="Y5" si="1">IF(X5=0," ",IF(X5&lt;=5,"Basso",IF(X5&gt;=10,"Alto","Medio")))</f>
        <v>Medio</v>
      </c>
      <c r="Z5" s="38">
        <f t="shared" ref="Z5" si="2">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26" priority="1" operator="containsText" text="Basso">
      <formula>NOT(ISERROR(SEARCH("Basso",Y5)))</formula>
    </cfRule>
    <cfRule type="containsText" dxfId="25" priority="2" operator="containsText" text="Medio">
      <formula>NOT(ISERROR(SEARCH("Medio",Y5)))</formula>
    </cfRule>
    <cfRule type="containsText" dxfId="24"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8BA8A-91AA-4356-B4E7-87377FD6A730}">
  <sheetPr codeName="Foglio17"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409.5" x14ac:dyDescent="0.75">
      <c r="A5" s="3">
        <f t="shared" ref="A5" si="0">A4+1</f>
        <v>1</v>
      </c>
      <c r="B5" s="86" t="s">
        <v>503</v>
      </c>
      <c r="C5" s="3" t="s">
        <v>509</v>
      </c>
      <c r="D5" s="3" t="s">
        <v>15</v>
      </c>
      <c r="E5" s="73" t="s">
        <v>504</v>
      </c>
      <c r="F5" s="73" t="s">
        <v>349</v>
      </c>
      <c r="G5" s="3" t="s">
        <v>507</v>
      </c>
      <c r="H5" s="73" t="s">
        <v>505</v>
      </c>
      <c r="I5" s="73" t="s">
        <v>506</v>
      </c>
      <c r="J5" s="73" t="s">
        <v>290</v>
      </c>
      <c r="K5" s="74" t="s">
        <v>612</v>
      </c>
      <c r="L5" s="73" t="s">
        <v>358</v>
      </c>
      <c r="M5" s="73" t="s">
        <v>346</v>
      </c>
      <c r="N5" s="73" t="s">
        <v>346</v>
      </c>
      <c r="O5" s="74" t="s">
        <v>1</v>
      </c>
      <c r="P5" s="75" t="s">
        <v>508</v>
      </c>
      <c r="Q5" s="7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23" priority="1" operator="containsText" text="Basso">
      <formula>NOT(ISERROR(SEARCH("Basso",Y5)))</formula>
    </cfRule>
    <cfRule type="containsText" dxfId="22" priority="2" operator="containsText" text="Medio">
      <formula>NOT(ISERROR(SEARCH("Medio",Y5)))</formula>
    </cfRule>
    <cfRule type="containsText" dxfId="21"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0117B-18E9-4D91-80C4-C5261170DBE8}">
  <sheetPr codeName="Foglio18"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77" x14ac:dyDescent="0.75">
      <c r="A5" s="3">
        <f t="shared" ref="A5" si="0">A4+1</f>
        <v>1</v>
      </c>
      <c r="B5" s="86" t="s">
        <v>516</v>
      </c>
      <c r="C5" s="3" t="s">
        <v>13</v>
      </c>
      <c r="D5" s="3" t="s">
        <v>517</v>
      </c>
      <c r="E5" s="73" t="s">
        <v>518</v>
      </c>
      <c r="F5" s="73" t="s">
        <v>349</v>
      </c>
      <c r="G5" s="3" t="s">
        <v>499</v>
      </c>
      <c r="H5" s="73" t="s">
        <v>519</v>
      </c>
      <c r="I5" s="73" t="s">
        <v>520</v>
      </c>
      <c r="J5" s="73" t="s">
        <v>290</v>
      </c>
      <c r="K5" s="74" t="s">
        <v>612</v>
      </c>
      <c r="L5" s="3" t="s">
        <v>358</v>
      </c>
      <c r="M5" s="73" t="s">
        <v>346</v>
      </c>
      <c r="N5" s="73" t="s">
        <v>346</v>
      </c>
      <c r="O5" s="74" t="s">
        <v>1</v>
      </c>
      <c r="P5" s="75" t="s">
        <v>521</v>
      </c>
      <c r="Q5" s="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20" priority="1" operator="containsText" text="Basso">
      <formula>NOT(ISERROR(SEARCH("Basso",Y5)))</formula>
    </cfRule>
    <cfRule type="containsText" dxfId="19" priority="2" operator="containsText" text="Medio">
      <formula>NOT(ISERROR(SEARCH("Medio",Y5)))</formula>
    </cfRule>
    <cfRule type="containsText" dxfId="18"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964B5-0F81-4D83-9887-46CE5EAA59A1}">
  <sheetPr codeName="Foglio19" filterMode="1"/>
  <dimension ref="A1:AD12"/>
  <sheetViews>
    <sheetView zoomScale="42" zoomScaleNormal="70" workbookViewId="0">
      <pane xSplit="4" ySplit="4" topLeftCell="E8" activePane="bottomRight" state="frozen"/>
      <selection pane="topRight" activeCell="E1" sqref="E1"/>
      <selection pane="bottomLeft" activeCell="A7" sqref="A7"/>
      <selection pane="bottomRight" activeCell="K9" sqref="K9"/>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5.31640625" style="1" bestFit="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32.75" x14ac:dyDescent="0.75">
      <c r="A5" s="3">
        <f t="shared" ref="A5:A12" si="0">A4+1</f>
        <v>1</v>
      </c>
      <c r="B5" s="86" t="s">
        <v>522</v>
      </c>
      <c r="C5" s="3" t="s">
        <v>13</v>
      </c>
      <c r="D5" s="3" t="s">
        <v>523</v>
      </c>
      <c r="E5" s="3" t="s">
        <v>524</v>
      </c>
      <c r="F5" s="3" t="s">
        <v>349</v>
      </c>
      <c r="G5" s="3" t="s">
        <v>203</v>
      </c>
      <c r="H5" s="81" t="s">
        <v>568</v>
      </c>
      <c r="I5" s="3" t="s">
        <v>525</v>
      </c>
      <c r="J5" s="3" t="s">
        <v>290</v>
      </c>
      <c r="K5" s="74" t="s">
        <v>612</v>
      </c>
      <c r="L5" s="3" t="s">
        <v>358</v>
      </c>
      <c r="M5" s="81" t="s">
        <v>346</v>
      </c>
      <c r="N5" s="81" t="s">
        <v>346</v>
      </c>
      <c r="O5" s="1" t="s">
        <v>1</v>
      </c>
      <c r="P5" s="93" t="s">
        <v>360</v>
      </c>
      <c r="Q5" s="3" t="s">
        <v>339</v>
      </c>
      <c r="R5" s="3" t="s">
        <v>1</v>
      </c>
      <c r="S5" s="3" t="s">
        <v>1</v>
      </c>
      <c r="T5" s="3" t="s">
        <v>363</v>
      </c>
      <c r="U5" s="85" t="s">
        <v>365</v>
      </c>
      <c r="V5" s="36">
        <v>2</v>
      </c>
      <c r="W5" s="36">
        <v>3</v>
      </c>
      <c r="X5" s="36">
        <f t="shared" ref="X5:X12" si="1">V5*W5</f>
        <v>6</v>
      </c>
      <c r="Y5" s="37" t="str">
        <f t="shared" ref="Y5:Y12" si="2">IF(X5=0," ",IF(X5&lt;=5,"Basso",IF(X5&gt;=10,"Alto","Medio")))</f>
        <v>Medio</v>
      </c>
      <c r="Z5" s="38">
        <f t="shared" ref="Z5:Z12" si="3">X5</f>
        <v>6</v>
      </c>
      <c r="AA5" s="3" t="s">
        <v>152</v>
      </c>
      <c r="AB5" s="3" t="s">
        <v>13</v>
      </c>
      <c r="AC5" s="25" t="s">
        <v>1</v>
      </c>
      <c r="AD5" s="3" t="s">
        <v>1</v>
      </c>
    </row>
    <row r="6" spans="1:30" ht="324.5" x14ac:dyDescent="0.75">
      <c r="A6" s="3">
        <f t="shared" si="0"/>
        <v>2</v>
      </c>
      <c r="B6" s="86" t="s">
        <v>522</v>
      </c>
      <c r="C6" s="3" t="s">
        <v>13</v>
      </c>
      <c r="D6" s="3" t="s">
        <v>526</v>
      </c>
      <c r="E6" s="3" t="s">
        <v>527</v>
      </c>
      <c r="F6" s="3" t="s">
        <v>349</v>
      </c>
      <c r="G6" s="3" t="s">
        <v>203</v>
      </c>
      <c r="H6" s="81" t="s">
        <v>567</v>
      </c>
      <c r="I6" s="3" t="s">
        <v>528</v>
      </c>
      <c r="J6" s="3" t="s">
        <v>290</v>
      </c>
      <c r="K6" s="74" t="s">
        <v>612</v>
      </c>
      <c r="L6" s="3" t="s">
        <v>358</v>
      </c>
      <c r="M6" s="81" t="s">
        <v>346</v>
      </c>
      <c r="N6" s="81" t="s">
        <v>346</v>
      </c>
      <c r="O6" s="74" t="s">
        <v>1</v>
      </c>
      <c r="P6" s="81" t="s">
        <v>529</v>
      </c>
      <c r="Q6" s="3" t="s">
        <v>339</v>
      </c>
      <c r="R6" s="3" t="s">
        <v>1</v>
      </c>
      <c r="S6" s="3" t="s">
        <v>1</v>
      </c>
      <c r="T6" s="3" t="s">
        <v>363</v>
      </c>
      <c r="U6" s="85" t="s">
        <v>365</v>
      </c>
      <c r="V6" s="36">
        <v>2</v>
      </c>
      <c r="W6" s="36">
        <v>3</v>
      </c>
      <c r="X6" s="36">
        <f t="shared" si="1"/>
        <v>6</v>
      </c>
      <c r="Y6" s="37" t="str">
        <f t="shared" si="2"/>
        <v>Medio</v>
      </c>
      <c r="Z6" s="38">
        <f t="shared" si="3"/>
        <v>6</v>
      </c>
      <c r="AA6" s="3" t="s">
        <v>152</v>
      </c>
      <c r="AB6" s="3" t="s">
        <v>13</v>
      </c>
      <c r="AC6" s="25" t="s">
        <v>1</v>
      </c>
      <c r="AD6" s="3" t="s">
        <v>1</v>
      </c>
    </row>
    <row r="7" spans="1:30" ht="265.5" x14ac:dyDescent="0.75">
      <c r="A7" s="3">
        <f t="shared" si="0"/>
        <v>3</v>
      </c>
      <c r="B7" s="86" t="s">
        <v>522</v>
      </c>
      <c r="C7" s="3" t="s">
        <v>13</v>
      </c>
      <c r="D7" s="3" t="s">
        <v>530</v>
      </c>
      <c r="E7" s="3" t="s">
        <v>532</v>
      </c>
      <c r="F7" s="3" t="s">
        <v>349</v>
      </c>
      <c r="G7" s="3" t="s">
        <v>203</v>
      </c>
      <c r="H7" s="81" t="s">
        <v>533</v>
      </c>
      <c r="I7" s="3" t="s">
        <v>531</v>
      </c>
      <c r="J7" s="3" t="s">
        <v>290</v>
      </c>
      <c r="K7" s="74" t="s">
        <v>612</v>
      </c>
      <c r="L7" s="3" t="s">
        <v>358</v>
      </c>
      <c r="M7" s="81" t="s">
        <v>346</v>
      </c>
      <c r="N7" s="81" t="s">
        <v>346</v>
      </c>
      <c r="O7" s="74" t="s">
        <v>1</v>
      </c>
      <c r="P7" s="81" t="s">
        <v>534</v>
      </c>
      <c r="Q7" s="3" t="s">
        <v>339</v>
      </c>
      <c r="R7" s="3" t="s">
        <v>1</v>
      </c>
      <c r="S7" s="3" t="s">
        <v>1</v>
      </c>
      <c r="T7" s="81" t="s">
        <v>363</v>
      </c>
      <c r="U7" s="83" t="s">
        <v>365</v>
      </c>
      <c r="V7" s="36">
        <v>2</v>
      </c>
      <c r="W7" s="36">
        <v>3</v>
      </c>
      <c r="X7" s="36">
        <v>6</v>
      </c>
      <c r="Y7" s="37" t="str">
        <f t="shared" si="2"/>
        <v>Medio</v>
      </c>
      <c r="Z7" s="38">
        <f t="shared" si="3"/>
        <v>6</v>
      </c>
      <c r="AA7" s="3" t="s">
        <v>152</v>
      </c>
      <c r="AB7" s="3" t="s">
        <v>13</v>
      </c>
      <c r="AC7" s="25" t="s">
        <v>1</v>
      </c>
      <c r="AD7" s="3" t="s">
        <v>1</v>
      </c>
    </row>
    <row r="8" spans="1:30" ht="132.75" x14ac:dyDescent="0.75">
      <c r="A8" s="3">
        <f t="shared" si="0"/>
        <v>4</v>
      </c>
      <c r="B8" s="86" t="s">
        <v>522</v>
      </c>
      <c r="C8" s="3" t="s">
        <v>13</v>
      </c>
      <c r="D8" s="3" t="s">
        <v>535</v>
      </c>
      <c r="E8" s="3" t="s">
        <v>536</v>
      </c>
      <c r="F8" s="3" t="s">
        <v>349</v>
      </c>
      <c r="G8" s="3" t="s">
        <v>203</v>
      </c>
      <c r="H8" s="81" t="s">
        <v>537</v>
      </c>
      <c r="I8" s="3" t="s">
        <v>538</v>
      </c>
      <c r="J8" s="3" t="s">
        <v>290</v>
      </c>
      <c r="K8" s="74" t="s">
        <v>612</v>
      </c>
      <c r="L8" s="3" t="s">
        <v>358</v>
      </c>
      <c r="M8" s="81" t="s">
        <v>346</v>
      </c>
      <c r="N8" s="81" t="s">
        <v>346</v>
      </c>
      <c r="O8" s="74" t="s">
        <v>1</v>
      </c>
      <c r="P8" s="81" t="s">
        <v>539</v>
      </c>
      <c r="Q8" s="3" t="s">
        <v>339</v>
      </c>
      <c r="R8" s="3" t="s">
        <v>1</v>
      </c>
      <c r="S8" s="3" t="s">
        <v>1</v>
      </c>
      <c r="T8" s="81" t="s">
        <v>363</v>
      </c>
      <c r="U8" s="83" t="s">
        <v>365</v>
      </c>
      <c r="V8" s="36">
        <v>2</v>
      </c>
      <c r="W8" s="36">
        <v>3</v>
      </c>
      <c r="X8" s="36">
        <f t="shared" si="1"/>
        <v>6</v>
      </c>
      <c r="Y8" s="37" t="str">
        <f t="shared" si="2"/>
        <v>Medio</v>
      </c>
      <c r="Z8" s="38">
        <f t="shared" si="3"/>
        <v>6</v>
      </c>
      <c r="AA8" s="3" t="s">
        <v>152</v>
      </c>
      <c r="AB8" s="3" t="s">
        <v>13</v>
      </c>
      <c r="AC8" s="25" t="s">
        <v>1</v>
      </c>
      <c r="AD8" s="3" t="s">
        <v>1</v>
      </c>
    </row>
    <row r="9" spans="1:30" ht="221.25" x14ac:dyDescent="0.75">
      <c r="A9" s="3">
        <f t="shared" si="0"/>
        <v>5</v>
      </c>
      <c r="B9" s="86" t="s">
        <v>522</v>
      </c>
      <c r="C9" s="3" t="s">
        <v>13</v>
      </c>
      <c r="D9" s="3" t="s">
        <v>540</v>
      </c>
      <c r="E9" s="3" t="s">
        <v>541</v>
      </c>
      <c r="F9" s="3" t="s">
        <v>349</v>
      </c>
      <c r="G9" s="3" t="s">
        <v>203</v>
      </c>
      <c r="H9" s="81" t="s">
        <v>542</v>
      </c>
      <c r="I9" s="3" t="s">
        <v>543</v>
      </c>
      <c r="J9" s="3" t="s">
        <v>290</v>
      </c>
      <c r="K9" s="74" t="s">
        <v>612</v>
      </c>
      <c r="L9" s="3" t="s">
        <v>291</v>
      </c>
      <c r="M9" s="81" t="s">
        <v>346</v>
      </c>
      <c r="N9" s="81" t="s">
        <v>346</v>
      </c>
      <c r="O9" s="93" t="s">
        <v>545</v>
      </c>
      <c r="P9" s="81" t="s">
        <v>544</v>
      </c>
      <c r="Q9" s="3" t="s">
        <v>339</v>
      </c>
      <c r="R9" s="3" t="s">
        <v>1</v>
      </c>
      <c r="S9" s="3" t="s">
        <v>1</v>
      </c>
      <c r="T9" s="81" t="s">
        <v>363</v>
      </c>
      <c r="U9" s="83" t="s">
        <v>365</v>
      </c>
      <c r="V9" s="36">
        <v>2</v>
      </c>
      <c r="W9" s="36">
        <v>3</v>
      </c>
      <c r="X9" s="36">
        <f>V9*W9</f>
        <v>6</v>
      </c>
      <c r="Y9" s="37" t="str">
        <f t="shared" si="2"/>
        <v>Medio</v>
      </c>
      <c r="Z9" s="38">
        <f t="shared" si="3"/>
        <v>6</v>
      </c>
      <c r="AA9" s="3" t="s">
        <v>152</v>
      </c>
      <c r="AB9" s="3" t="s">
        <v>13</v>
      </c>
      <c r="AC9" s="25" t="s">
        <v>1</v>
      </c>
      <c r="AD9" s="3" t="s">
        <v>1</v>
      </c>
    </row>
    <row r="10" spans="1:30" ht="132.75" x14ac:dyDescent="0.75">
      <c r="A10" s="3">
        <f t="shared" si="0"/>
        <v>6</v>
      </c>
      <c r="B10" s="86" t="s">
        <v>522</v>
      </c>
      <c r="C10" s="3" t="s">
        <v>13</v>
      </c>
      <c r="D10" s="3" t="s">
        <v>546</v>
      </c>
      <c r="E10" s="3" t="s">
        <v>547</v>
      </c>
      <c r="F10" s="3" t="s">
        <v>349</v>
      </c>
      <c r="G10" s="3" t="s">
        <v>203</v>
      </c>
      <c r="H10" s="81" t="s">
        <v>548</v>
      </c>
      <c r="I10" s="3" t="s">
        <v>549</v>
      </c>
      <c r="J10" s="74" t="s">
        <v>290</v>
      </c>
      <c r="K10" s="74" t="s">
        <v>612</v>
      </c>
      <c r="L10" s="74" t="s">
        <v>291</v>
      </c>
      <c r="M10" s="93" t="s">
        <v>346</v>
      </c>
      <c r="N10" s="93" t="s">
        <v>347</v>
      </c>
      <c r="O10" s="93" t="s">
        <v>560</v>
      </c>
      <c r="P10" s="93" t="s">
        <v>550</v>
      </c>
      <c r="Q10" s="74" t="s">
        <v>339</v>
      </c>
      <c r="R10" s="74" t="s">
        <v>1</v>
      </c>
      <c r="S10" s="74" t="s">
        <v>1</v>
      </c>
      <c r="T10" s="81" t="s">
        <v>363</v>
      </c>
      <c r="U10" s="83" t="s">
        <v>365</v>
      </c>
      <c r="V10" s="36">
        <v>2</v>
      </c>
      <c r="W10" s="97">
        <v>3</v>
      </c>
      <c r="X10" s="36">
        <f t="shared" si="1"/>
        <v>6</v>
      </c>
      <c r="Y10" s="37" t="str">
        <f t="shared" si="2"/>
        <v>Medio</v>
      </c>
      <c r="Z10" s="38">
        <f t="shared" si="3"/>
        <v>6</v>
      </c>
      <c r="AA10" s="3" t="s">
        <v>152</v>
      </c>
      <c r="AB10" s="3" t="s">
        <v>13</v>
      </c>
      <c r="AC10" s="25" t="s">
        <v>1</v>
      </c>
      <c r="AD10" s="3" t="s">
        <v>1</v>
      </c>
    </row>
    <row r="11" spans="1:30" ht="147.5" x14ac:dyDescent="0.75">
      <c r="A11" s="3">
        <f t="shared" si="0"/>
        <v>7</v>
      </c>
      <c r="B11" s="86" t="s">
        <v>522</v>
      </c>
      <c r="C11" s="3" t="s">
        <v>13</v>
      </c>
      <c r="D11" s="3" t="s">
        <v>551</v>
      </c>
      <c r="E11" s="3" t="s">
        <v>552</v>
      </c>
      <c r="F11" s="3" t="s">
        <v>349</v>
      </c>
      <c r="G11" s="3" t="s">
        <v>203</v>
      </c>
      <c r="H11" s="81" t="s">
        <v>553</v>
      </c>
      <c r="I11" s="99" t="s">
        <v>554</v>
      </c>
      <c r="J11" s="3" t="s">
        <v>290</v>
      </c>
      <c r="K11" s="74" t="s">
        <v>612</v>
      </c>
      <c r="L11" s="3" t="s">
        <v>291</v>
      </c>
      <c r="M11" s="81" t="s">
        <v>346</v>
      </c>
      <c r="N11" s="81" t="s">
        <v>346</v>
      </c>
      <c r="O11" s="93" t="s">
        <v>560</v>
      </c>
      <c r="P11" s="81" t="s">
        <v>555</v>
      </c>
      <c r="Q11" s="3" t="s">
        <v>339</v>
      </c>
      <c r="R11" s="3" t="s">
        <v>1</v>
      </c>
      <c r="S11" s="3" t="s">
        <v>1</v>
      </c>
      <c r="T11" s="81" t="s">
        <v>354</v>
      </c>
      <c r="U11" s="83" t="s">
        <v>365</v>
      </c>
      <c r="V11" s="36">
        <v>2</v>
      </c>
      <c r="W11" s="36">
        <v>3</v>
      </c>
      <c r="X11" s="36">
        <f t="shared" si="1"/>
        <v>6</v>
      </c>
      <c r="Y11" s="37" t="str">
        <f t="shared" si="2"/>
        <v>Medio</v>
      </c>
      <c r="Z11" s="38">
        <f t="shared" si="3"/>
        <v>6</v>
      </c>
      <c r="AA11" s="3" t="s">
        <v>292</v>
      </c>
      <c r="AB11" s="3" t="s">
        <v>13</v>
      </c>
      <c r="AC11" s="25" t="s">
        <v>1</v>
      </c>
      <c r="AD11" s="3" t="s">
        <v>1</v>
      </c>
    </row>
    <row r="12" spans="1:30" ht="177" x14ac:dyDescent="0.75">
      <c r="A12" s="3">
        <f t="shared" si="0"/>
        <v>8</v>
      </c>
      <c r="B12" s="86" t="s">
        <v>522</v>
      </c>
      <c r="C12" s="3" t="s">
        <v>13</v>
      </c>
      <c r="D12" s="3" t="s">
        <v>556</v>
      </c>
      <c r="E12" s="3" t="s">
        <v>557</v>
      </c>
      <c r="F12" s="3" t="s">
        <v>349</v>
      </c>
      <c r="G12" s="3" t="s">
        <v>203</v>
      </c>
      <c r="H12" s="81" t="s">
        <v>558</v>
      </c>
      <c r="I12" s="98" t="s">
        <v>559</v>
      </c>
      <c r="J12" s="3" t="s">
        <v>290</v>
      </c>
      <c r="K12" s="74" t="s">
        <v>612</v>
      </c>
      <c r="L12" s="3" t="s">
        <v>291</v>
      </c>
      <c r="M12" s="81" t="s">
        <v>346</v>
      </c>
      <c r="N12" s="81" t="s">
        <v>346</v>
      </c>
      <c r="O12" s="93" t="s">
        <v>560</v>
      </c>
      <c r="P12" s="81" t="s">
        <v>561</v>
      </c>
      <c r="Q12" s="3" t="s">
        <v>339</v>
      </c>
      <c r="R12" s="3" t="s">
        <v>1</v>
      </c>
      <c r="S12" s="3" t="s">
        <v>1</v>
      </c>
      <c r="T12" s="81" t="s">
        <v>363</v>
      </c>
      <c r="U12" s="83" t="s">
        <v>365</v>
      </c>
      <c r="V12" s="36">
        <v>2</v>
      </c>
      <c r="W12" s="36">
        <v>3</v>
      </c>
      <c r="X12" s="36">
        <f t="shared" si="1"/>
        <v>6</v>
      </c>
      <c r="Y12" s="37" t="str">
        <f t="shared" si="2"/>
        <v>Medio</v>
      </c>
      <c r="Z12" s="38">
        <f t="shared" si="3"/>
        <v>6</v>
      </c>
      <c r="AA12" s="3" t="s">
        <v>152</v>
      </c>
      <c r="AB12" s="3" t="s">
        <v>13</v>
      </c>
      <c r="AC12" s="25" t="s">
        <v>1</v>
      </c>
      <c r="AD12" s="3" t="s">
        <v>1</v>
      </c>
    </row>
  </sheetData>
  <autoFilter ref="A4:AD12"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12">
    <cfRule type="containsText" dxfId="17" priority="1" operator="containsText" text="Basso">
      <formula>NOT(ISERROR(SEARCH("Basso",Y5)))</formula>
    </cfRule>
    <cfRule type="containsText" dxfId="16" priority="2" operator="containsText" text="Medio">
      <formula>NOT(ISERROR(SEARCH("Medio",Y5)))</formula>
    </cfRule>
    <cfRule type="containsText" dxfId="15" priority="3" operator="containsText" text="Alto">
      <formula>NOT(ISERROR(SEARCH("Alto",Y5)))</formula>
    </cfRule>
  </conditionalFormatting>
  <conditionalFormatting sqref="Z5">
    <cfRule type="iconSet" priority="12">
      <iconSet iconSet="3TrafficLights2" reverse="1">
        <cfvo type="percent" val="0"/>
        <cfvo type="num" val="5"/>
        <cfvo type="num" val="10"/>
      </iconSet>
    </cfRule>
  </conditionalFormatting>
  <conditionalFormatting sqref="Z6">
    <cfRule type="iconSet" priority="4">
      <iconSet iconSet="3TrafficLights2" reverse="1">
        <cfvo type="percent" val="0"/>
        <cfvo type="num" val="5"/>
        <cfvo type="num" val="10"/>
      </iconSet>
    </cfRule>
  </conditionalFormatting>
  <conditionalFormatting sqref="Z7:Z9 Z11:Z12">
    <cfRule type="iconSet" priority="13">
      <iconSet iconSet="3TrafficLights2" reverse="1">
        <cfvo type="percent" val="0"/>
        <cfvo type="num" val="5"/>
        <cfvo type="num" val="10"/>
      </iconSet>
    </cfRule>
  </conditionalFormatting>
  <conditionalFormatting sqref="Z10">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11B64-FD9E-49AF-B503-BA15A3504271}">
  <sheetPr codeName="Foglio13" filterMode="1"/>
  <dimension ref="A1:AD10"/>
  <sheetViews>
    <sheetView zoomScale="40" zoomScaleNormal="40" workbookViewId="0">
      <pane xSplit="4" ySplit="4" topLeftCell="E10"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55.953125" style="1" bestFit="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221.25" x14ac:dyDescent="0.75">
      <c r="A5" s="3">
        <f t="shared" ref="A5:A10" si="0">A4+1</f>
        <v>1</v>
      </c>
      <c r="B5" s="86" t="s">
        <v>455</v>
      </c>
      <c r="C5" s="3" t="s">
        <v>13</v>
      </c>
      <c r="D5" s="73" t="s">
        <v>456</v>
      </c>
      <c r="E5" s="73" t="s">
        <v>457</v>
      </c>
      <c r="F5" s="73" t="s">
        <v>349</v>
      </c>
      <c r="G5" s="3" t="s">
        <v>458</v>
      </c>
      <c r="H5" s="73" t="s">
        <v>459</v>
      </c>
      <c r="I5" s="73" t="s">
        <v>460</v>
      </c>
      <c r="J5" s="73" t="s">
        <v>290</v>
      </c>
      <c r="K5" s="74" t="s">
        <v>612</v>
      </c>
      <c r="L5" s="73" t="s">
        <v>358</v>
      </c>
      <c r="M5" s="73" t="s">
        <v>346</v>
      </c>
      <c r="N5" s="73" t="s">
        <v>346</v>
      </c>
      <c r="O5" s="1" t="s">
        <v>1</v>
      </c>
      <c r="P5" s="75" t="s">
        <v>461</v>
      </c>
      <c r="Q5" s="73" t="s">
        <v>339</v>
      </c>
      <c r="R5" s="3" t="s">
        <v>1</v>
      </c>
      <c r="S5" s="3" t="s">
        <v>1</v>
      </c>
      <c r="T5" s="81" t="s">
        <v>363</v>
      </c>
      <c r="U5" s="78" t="s">
        <v>365</v>
      </c>
      <c r="V5" s="36">
        <v>2</v>
      </c>
      <c r="W5" s="36">
        <v>3</v>
      </c>
      <c r="X5" s="36">
        <f t="shared" ref="X5:X10" si="1">V5*W5</f>
        <v>6</v>
      </c>
      <c r="Y5" s="37" t="str">
        <f t="shared" ref="Y5:Y10" si="2">IF(X5=0," ",IF(X5&lt;=5,"Basso",IF(X5&gt;=10,"Alto","Medio")))</f>
        <v>Medio</v>
      </c>
      <c r="Z5" s="38">
        <f t="shared" ref="Z5:Z10" si="3">X5</f>
        <v>6</v>
      </c>
      <c r="AA5" s="3" t="s">
        <v>152</v>
      </c>
      <c r="AB5" s="3" t="s">
        <v>13</v>
      </c>
      <c r="AC5" s="25" t="s">
        <v>1</v>
      </c>
      <c r="AD5" s="3" t="s">
        <v>1</v>
      </c>
    </row>
    <row r="6" spans="1:30" ht="132.75" x14ac:dyDescent="0.75">
      <c r="A6" s="3">
        <f t="shared" si="0"/>
        <v>2</v>
      </c>
      <c r="B6" s="86" t="s">
        <v>455</v>
      </c>
      <c r="C6" s="3" t="s">
        <v>13</v>
      </c>
      <c r="D6" s="73" t="s">
        <v>462</v>
      </c>
      <c r="E6" s="73" t="s">
        <v>463</v>
      </c>
      <c r="F6" s="73" t="s">
        <v>349</v>
      </c>
      <c r="G6" s="3" t="s">
        <v>458</v>
      </c>
      <c r="H6" s="73" t="s">
        <v>464</v>
      </c>
      <c r="I6" s="73" t="s">
        <v>465</v>
      </c>
      <c r="J6" s="73" t="s">
        <v>290</v>
      </c>
      <c r="K6" s="74" t="s">
        <v>612</v>
      </c>
      <c r="L6" s="73" t="s">
        <v>358</v>
      </c>
      <c r="M6" s="73" t="s">
        <v>346</v>
      </c>
      <c r="N6" s="73" t="s">
        <v>346</v>
      </c>
      <c r="O6" s="74" t="s">
        <v>1</v>
      </c>
      <c r="P6" s="73" t="s">
        <v>466</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row r="7" spans="1:30" ht="319" customHeight="1" x14ac:dyDescent="0.75">
      <c r="A7" s="3">
        <f t="shared" si="0"/>
        <v>3</v>
      </c>
      <c r="B7" s="86" t="s">
        <v>455</v>
      </c>
      <c r="C7" s="3" t="s">
        <v>13</v>
      </c>
      <c r="D7" s="73" t="s">
        <v>467</v>
      </c>
      <c r="E7" s="73" t="s">
        <v>468</v>
      </c>
      <c r="F7" s="73" t="s">
        <v>349</v>
      </c>
      <c r="G7" s="3" t="s">
        <v>458</v>
      </c>
      <c r="H7" s="73" t="s">
        <v>469</v>
      </c>
      <c r="I7" s="73" t="s">
        <v>470</v>
      </c>
      <c r="J7" s="73" t="s">
        <v>290</v>
      </c>
      <c r="K7" s="74" t="s">
        <v>612</v>
      </c>
      <c r="L7" s="73" t="s">
        <v>358</v>
      </c>
      <c r="M7" s="73" t="s">
        <v>346</v>
      </c>
      <c r="N7" s="73" t="s">
        <v>346</v>
      </c>
      <c r="O7" s="74" t="s">
        <v>1</v>
      </c>
      <c r="P7" s="74" t="s">
        <v>1</v>
      </c>
      <c r="Q7" s="73" t="s">
        <v>339</v>
      </c>
      <c r="R7" s="3" t="s">
        <v>1</v>
      </c>
      <c r="S7" s="3" t="s">
        <v>1</v>
      </c>
      <c r="T7" s="81" t="s">
        <v>363</v>
      </c>
      <c r="U7" s="78" t="s">
        <v>365</v>
      </c>
      <c r="V7" s="36">
        <v>2</v>
      </c>
      <c r="W7" s="36">
        <v>3</v>
      </c>
      <c r="X7" s="36">
        <v>6</v>
      </c>
      <c r="Y7" s="37" t="str">
        <f t="shared" si="2"/>
        <v>Medio</v>
      </c>
      <c r="Z7" s="38">
        <f t="shared" si="3"/>
        <v>6</v>
      </c>
      <c r="AA7" s="3" t="s">
        <v>152</v>
      </c>
      <c r="AB7" s="3" t="s">
        <v>13</v>
      </c>
      <c r="AC7" s="25" t="s">
        <v>1</v>
      </c>
      <c r="AD7" s="3" t="s">
        <v>1</v>
      </c>
    </row>
    <row r="8" spans="1:30" ht="155.75" customHeight="1" x14ac:dyDescent="0.75">
      <c r="A8" s="3">
        <f t="shared" si="0"/>
        <v>4</v>
      </c>
      <c r="B8" s="86" t="s">
        <v>455</v>
      </c>
      <c r="C8" s="3" t="s">
        <v>13</v>
      </c>
      <c r="D8" s="73" t="s">
        <v>471</v>
      </c>
      <c r="E8" s="73" t="s">
        <v>472</v>
      </c>
      <c r="F8" s="73" t="s">
        <v>349</v>
      </c>
      <c r="G8" s="3" t="s">
        <v>203</v>
      </c>
      <c r="H8" s="73" t="s">
        <v>473</v>
      </c>
      <c r="I8" s="73" t="s">
        <v>474</v>
      </c>
      <c r="J8" s="73" t="s">
        <v>290</v>
      </c>
      <c r="K8" s="75" t="s">
        <v>612</v>
      </c>
      <c r="L8" s="73" t="s">
        <v>358</v>
      </c>
      <c r="M8" s="84" t="s">
        <v>346</v>
      </c>
      <c r="N8" s="84" t="s">
        <v>346</v>
      </c>
      <c r="O8" s="74" t="s">
        <v>1</v>
      </c>
      <c r="P8" s="3" t="s">
        <v>1</v>
      </c>
      <c r="Q8" s="73" t="s">
        <v>339</v>
      </c>
      <c r="R8" s="3" t="s">
        <v>1</v>
      </c>
      <c r="S8" s="3" t="s">
        <v>1</v>
      </c>
      <c r="T8" s="81" t="s">
        <v>363</v>
      </c>
      <c r="U8" s="78" t="s">
        <v>365</v>
      </c>
      <c r="V8" s="36">
        <v>2</v>
      </c>
      <c r="W8" s="36">
        <v>3</v>
      </c>
      <c r="X8" s="36">
        <f t="shared" si="1"/>
        <v>6</v>
      </c>
      <c r="Y8" s="37" t="str">
        <f t="shared" si="2"/>
        <v>Medio</v>
      </c>
      <c r="Z8" s="38">
        <f t="shared" si="3"/>
        <v>6</v>
      </c>
      <c r="AA8" s="3" t="s">
        <v>152</v>
      </c>
      <c r="AB8" s="3" t="s">
        <v>13</v>
      </c>
      <c r="AC8" s="25" t="s">
        <v>1</v>
      </c>
      <c r="AD8" s="3" t="s">
        <v>1</v>
      </c>
    </row>
    <row r="9" spans="1:30" ht="295" x14ac:dyDescent="0.75">
      <c r="A9" s="3">
        <f t="shared" si="0"/>
        <v>5</v>
      </c>
      <c r="B9" s="86" t="s">
        <v>455</v>
      </c>
      <c r="C9" s="3" t="s">
        <v>13</v>
      </c>
      <c r="D9" s="73" t="s">
        <v>475</v>
      </c>
      <c r="E9" s="73" t="s">
        <v>476</v>
      </c>
      <c r="F9" s="73" t="s">
        <v>349</v>
      </c>
      <c r="G9" s="3" t="s">
        <v>203</v>
      </c>
      <c r="H9" s="81" t="s">
        <v>477</v>
      </c>
      <c r="I9" s="73" t="s">
        <v>478</v>
      </c>
      <c r="J9" s="73" t="s">
        <v>290</v>
      </c>
      <c r="K9" s="74" t="s">
        <v>612</v>
      </c>
      <c r="L9" s="73" t="s">
        <v>291</v>
      </c>
      <c r="M9" s="84" t="s">
        <v>346</v>
      </c>
      <c r="N9" s="84" t="s">
        <v>346</v>
      </c>
      <c r="O9" s="74" t="s">
        <v>1</v>
      </c>
      <c r="P9" s="73" t="s">
        <v>479</v>
      </c>
      <c r="Q9" s="73" t="s">
        <v>339</v>
      </c>
      <c r="R9" s="3" t="s">
        <v>1</v>
      </c>
      <c r="S9" s="3" t="s">
        <v>1</v>
      </c>
      <c r="T9" s="81" t="s">
        <v>363</v>
      </c>
      <c r="U9" s="78" t="s">
        <v>365</v>
      </c>
      <c r="V9" s="36">
        <v>2</v>
      </c>
      <c r="W9" s="36">
        <v>3</v>
      </c>
      <c r="X9" s="36">
        <f>V9*W9</f>
        <v>6</v>
      </c>
      <c r="Y9" s="37" t="str">
        <f t="shared" si="2"/>
        <v>Medio</v>
      </c>
      <c r="Z9" s="38">
        <f t="shared" si="3"/>
        <v>6</v>
      </c>
      <c r="AA9" s="3" t="s">
        <v>152</v>
      </c>
      <c r="AB9" s="3" t="s">
        <v>13</v>
      </c>
      <c r="AC9" s="25" t="s">
        <v>1</v>
      </c>
      <c r="AD9" s="3" t="s">
        <v>1</v>
      </c>
    </row>
    <row r="10" spans="1:30" ht="339.25" customHeight="1" x14ac:dyDescent="0.75">
      <c r="A10" s="3">
        <f t="shared" si="0"/>
        <v>6</v>
      </c>
      <c r="B10" s="86" t="s">
        <v>455</v>
      </c>
      <c r="C10" s="3" t="s">
        <v>13</v>
      </c>
      <c r="D10" s="73" t="s">
        <v>480</v>
      </c>
      <c r="E10" s="73" t="s">
        <v>481</v>
      </c>
      <c r="F10" s="73" t="s">
        <v>349</v>
      </c>
      <c r="G10" s="3" t="s">
        <v>458</v>
      </c>
      <c r="H10" s="73" t="s">
        <v>482</v>
      </c>
      <c r="I10" s="73" t="s">
        <v>483</v>
      </c>
      <c r="J10" s="74" t="s">
        <v>290</v>
      </c>
      <c r="K10" s="74" t="s">
        <v>612</v>
      </c>
      <c r="L10" s="74" t="s">
        <v>291</v>
      </c>
      <c r="M10" s="94" t="s">
        <v>346</v>
      </c>
      <c r="N10" s="94" t="s">
        <v>347</v>
      </c>
      <c r="O10" s="74" t="s">
        <v>1</v>
      </c>
      <c r="P10" s="74" t="s">
        <v>1</v>
      </c>
      <c r="Q10" s="75" t="s">
        <v>339</v>
      </c>
      <c r="R10" s="74" t="s">
        <v>1</v>
      </c>
      <c r="S10" s="74" t="s">
        <v>1</v>
      </c>
      <c r="T10" s="81" t="s">
        <v>363</v>
      </c>
      <c r="U10" s="78" t="s">
        <v>365</v>
      </c>
      <c r="V10" s="36">
        <v>2</v>
      </c>
      <c r="W10" s="97">
        <v>3</v>
      </c>
      <c r="X10" s="36">
        <f t="shared" si="1"/>
        <v>6</v>
      </c>
      <c r="Y10" s="37" t="str">
        <f t="shared" si="2"/>
        <v>Medio</v>
      </c>
      <c r="Z10" s="38">
        <f t="shared" si="3"/>
        <v>6</v>
      </c>
      <c r="AA10" s="3" t="s">
        <v>152</v>
      </c>
      <c r="AB10" s="3" t="s">
        <v>13</v>
      </c>
      <c r="AC10" s="25" t="s">
        <v>1</v>
      </c>
      <c r="AD10" s="3" t="s">
        <v>1</v>
      </c>
    </row>
  </sheetData>
  <autoFilter ref="A4:AD10"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10">
    <cfRule type="containsText" dxfId="14" priority="1" operator="containsText" text="Basso">
      <formula>NOT(ISERROR(SEARCH("Basso",Y5)))</formula>
    </cfRule>
    <cfRule type="containsText" dxfId="13" priority="2" operator="containsText" text="Medio">
      <formula>NOT(ISERROR(SEARCH("Medio",Y5)))</formula>
    </cfRule>
    <cfRule type="containsText" dxfId="12" priority="3" operator="containsText" text="Alto">
      <formula>NOT(ISERROR(SEARCH("Alto",Y5)))</formula>
    </cfRule>
  </conditionalFormatting>
  <conditionalFormatting sqref="Z5">
    <cfRule type="iconSet" priority="12">
      <iconSet iconSet="3TrafficLights2" reverse="1">
        <cfvo type="percent" val="0"/>
        <cfvo type="num" val="5"/>
        <cfvo type="num" val="10"/>
      </iconSet>
    </cfRule>
  </conditionalFormatting>
  <conditionalFormatting sqref="Z6">
    <cfRule type="iconSet" priority="4">
      <iconSet iconSet="3TrafficLights2" reverse="1">
        <cfvo type="percent" val="0"/>
        <cfvo type="num" val="5"/>
        <cfvo type="num" val="10"/>
      </iconSet>
    </cfRule>
  </conditionalFormatting>
  <conditionalFormatting sqref="Z7:Z9">
    <cfRule type="iconSet" priority="45">
      <iconSet iconSet="3TrafficLights2" reverse="1">
        <cfvo type="percent" val="0"/>
        <cfvo type="num" val="5"/>
        <cfvo type="num" val="10"/>
      </iconSet>
    </cfRule>
  </conditionalFormatting>
  <conditionalFormatting sqref="Z10">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53F926-842E-485A-BC03-AE999EC39BD4}">
  <sheetPr codeName="Foglio20" filterMode="1"/>
  <dimension ref="A1:AD5"/>
  <sheetViews>
    <sheetView zoomScale="42" zoomScaleNormal="7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5.31640625" style="1" bestFit="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32.75" x14ac:dyDescent="0.75">
      <c r="A5" s="3">
        <f t="shared" ref="A5" si="0">A4+1</f>
        <v>1</v>
      </c>
      <c r="B5" s="86" t="s">
        <v>563</v>
      </c>
      <c r="C5" s="3" t="s">
        <v>13</v>
      </c>
      <c r="D5" s="3" t="s">
        <v>564</v>
      </c>
      <c r="E5" s="3" t="s">
        <v>562</v>
      </c>
      <c r="F5" s="3" t="s">
        <v>349</v>
      </c>
      <c r="G5" s="3" t="s">
        <v>203</v>
      </c>
      <c r="H5" s="3" t="s">
        <v>565</v>
      </c>
      <c r="I5" s="3" t="s">
        <v>566</v>
      </c>
      <c r="J5" s="3" t="s">
        <v>290</v>
      </c>
      <c r="K5" s="74" t="s">
        <v>612</v>
      </c>
      <c r="L5" s="3" t="s">
        <v>358</v>
      </c>
      <c r="M5" s="81" t="s">
        <v>346</v>
      </c>
      <c r="N5" s="81" t="s">
        <v>346</v>
      </c>
      <c r="O5" s="3" t="s">
        <v>1</v>
      </c>
      <c r="P5" s="74" t="s">
        <v>360</v>
      </c>
      <c r="Q5" s="3" t="s">
        <v>339</v>
      </c>
      <c r="R5" s="3" t="s">
        <v>1</v>
      </c>
      <c r="S5" s="3" t="s">
        <v>1</v>
      </c>
      <c r="T5" s="81" t="s">
        <v>363</v>
      </c>
      <c r="U5" s="83"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11" priority="9" operator="containsText" text="Basso">
      <formula>NOT(ISERROR(SEARCH("Basso",Y5)))</formula>
    </cfRule>
    <cfRule type="containsText" dxfId="10" priority="10" operator="containsText" text="Medio">
      <formula>NOT(ISERROR(SEARCH("Medio",Y5)))</formula>
    </cfRule>
    <cfRule type="containsText" dxfId="9" priority="11" operator="containsText" text="Alto">
      <formula>NOT(ISERROR(SEARCH("Alto",Y5)))</formula>
    </cfRule>
  </conditionalFormatting>
  <conditionalFormatting sqref="Z5">
    <cfRule type="iconSet" priority="12">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582D9-3C0C-4F59-913F-D66EA15D4A03}">
  <sheetPr codeName="Foglio21"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F17" sqref="F17"/>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59.75"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32.75" x14ac:dyDescent="0.75">
      <c r="A5" s="3">
        <f t="shared" ref="A5" si="0">A4+1</f>
        <v>1</v>
      </c>
      <c r="B5" s="86" t="s">
        <v>569</v>
      </c>
      <c r="C5" s="3" t="s">
        <v>13</v>
      </c>
      <c r="D5" s="3" t="s">
        <v>570</v>
      </c>
      <c r="E5" s="73" t="s">
        <v>571</v>
      </c>
      <c r="F5" s="3" t="s">
        <v>349</v>
      </c>
      <c r="G5" s="3" t="s">
        <v>203</v>
      </c>
      <c r="H5" s="73" t="s">
        <v>572</v>
      </c>
      <c r="I5" s="3" t="s">
        <v>573</v>
      </c>
      <c r="J5" s="3" t="s">
        <v>290</v>
      </c>
      <c r="K5" s="74" t="s">
        <v>612</v>
      </c>
      <c r="L5" s="3" t="s">
        <v>358</v>
      </c>
      <c r="M5" s="73" t="s">
        <v>346</v>
      </c>
      <c r="N5" s="73" t="s">
        <v>346</v>
      </c>
      <c r="O5" s="74" t="s">
        <v>1</v>
      </c>
      <c r="P5" s="75" t="s">
        <v>574</v>
      </c>
      <c r="Q5" s="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8" priority="1" operator="containsText" text="Basso">
      <formula>NOT(ISERROR(SEARCH("Basso",Y5)))</formula>
    </cfRule>
    <cfRule type="containsText" dxfId="7" priority="2" operator="containsText" text="Medio">
      <formula>NOT(ISERROR(SEARCH("Medio",Y5)))</formula>
    </cfRule>
    <cfRule type="containsText" dxfId="6"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BE731-256A-4020-A890-DEFA20A93F30}">
  <sheetPr filterMode="1"/>
  <dimension ref="A1:AD7"/>
  <sheetViews>
    <sheetView zoomScale="40" zoomScaleNormal="40" workbookViewId="0">
      <pane xSplit="4" ySplit="6" topLeftCell="E7" activePane="bottomRight" state="frozen"/>
      <selection pane="topRight" activeCell="E1" sqref="E1"/>
      <selection pane="bottomLeft" activeCell="A7" sqref="A7"/>
      <selection pane="bottomRight" activeCell="B7" sqref="B7"/>
    </sheetView>
  </sheetViews>
  <sheetFormatPr defaultColWidth="35.54296875" defaultRowHeight="14.75" x14ac:dyDescent="0.75"/>
  <cols>
    <col min="1" max="1" width="4.26953125" style="1" customWidth="1"/>
    <col min="2" max="3" width="26.54296875" style="1" customWidth="1"/>
    <col min="4" max="4" width="25.1796875" style="1" bestFit="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5.269531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22.86328125" style="1" bestFit="1" customWidth="1"/>
    <col min="31" max="16384" width="35.54296875" style="1"/>
  </cols>
  <sheetData>
    <row r="1" spans="1:30" ht="4.9000000000000004" customHeight="1" x14ac:dyDescent="0.75">
      <c r="K1" s="2"/>
      <c r="V1" s="1"/>
      <c r="W1" s="2"/>
      <c r="X1" s="1"/>
      <c r="Y1" s="1"/>
      <c r="Z1" s="1"/>
    </row>
    <row r="2" spans="1:30" x14ac:dyDescent="0.75">
      <c r="B2" s="21" t="s">
        <v>128</v>
      </c>
      <c r="C2" s="21"/>
      <c r="D2" s="71"/>
      <c r="E2" s="118"/>
      <c r="F2" s="119"/>
      <c r="G2" s="118"/>
      <c r="H2" s="17"/>
      <c r="J2" s="16"/>
      <c r="K2" s="2"/>
    </row>
    <row r="3" spans="1:30" x14ac:dyDescent="0.75">
      <c r="B3" s="23"/>
      <c r="C3" s="23"/>
      <c r="D3" s="22"/>
      <c r="E3" s="22"/>
      <c r="F3" s="17"/>
      <c r="G3" s="17"/>
      <c r="H3" s="17"/>
      <c r="J3" s="16"/>
    </row>
    <row r="4" spans="1:30" ht="12.75" customHeight="1" thickBot="1" x14ac:dyDescent="0.9"/>
    <row r="5" spans="1:30" s="2" customFormat="1" ht="15.75" customHeight="1" thickTop="1" thickBot="1" x14ac:dyDescent="0.9">
      <c r="B5" s="135" t="s">
        <v>130</v>
      </c>
      <c r="C5" s="135"/>
      <c r="D5" s="135" t="s">
        <v>125</v>
      </c>
      <c r="E5" s="136"/>
      <c r="F5" s="136"/>
      <c r="G5" s="136"/>
      <c r="H5" s="136"/>
      <c r="I5" s="136"/>
      <c r="J5" s="136"/>
      <c r="K5" s="136"/>
      <c r="L5" s="136"/>
      <c r="M5" s="135" t="s">
        <v>295</v>
      </c>
      <c r="N5" s="136"/>
      <c r="O5" s="136"/>
      <c r="P5" s="135" t="s">
        <v>126</v>
      </c>
      <c r="Q5" s="136"/>
      <c r="R5" s="136"/>
      <c r="S5" s="136"/>
      <c r="T5" s="91" t="s">
        <v>127</v>
      </c>
      <c r="U5" s="137" t="s">
        <v>259</v>
      </c>
      <c r="V5" s="137"/>
      <c r="W5" s="137"/>
      <c r="X5" s="137"/>
      <c r="Y5" s="137"/>
      <c r="Z5" s="137"/>
      <c r="AA5" s="135" t="s">
        <v>256</v>
      </c>
      <c r="AB5" s="135"/>
      <c r="AC5" s="135"/>
      <c r="AD5" s="135"/>
    </row>
    <row r="6" spans="1:30" s="2" customFormat="1" ht="59.75" thickTop="1" x14ac:dyDescent="0.75">
      <c r="A6" s="24"/>
      <c r="B6" s="33" t="s">
        <v>131</v>
      </c>
      <c r="C6" s="33" t="s">
        <v>264</v>
      </c>
      <c r="D6" s="88" t="s">
        <v>137</v>
      </c>
      <c r="E6" s="88" t="s">
        <v>9</v>
      </c>
      <c r="F6" s="88" t="s">
        <v>138</v>
      </c>
      <c r="G6" s="88" t="s">
        <v>10</v>
      </c>
      <c r="H6" s="88" t="s">
        <v>11</v>
      </c>
      <c r="I6" s="88" t="s">
        <v>352</v>
      </c>
      <c r="J6" s="88" t="s">
        <v>95</v>
      </c>
      <c r="K6" s="88" t="s">
        <v>135</v>
      </c>
      <c r="L6" s="88" t="s">
        <v>132</v>
      </c>
      <c r="M6" s="33" t="s">
        <v>139</v>
      </c>
      <c r="N6" s="33" t="s">
        <v>140</v>
      </c>
      <c r="O6" s="33" t="s">
        <v>288</v>
      </c>
      <c r="P6" s="88" t="s">
        <v>12</v>
      </c>
      <c r="Q6" s="88" t="s">
        <v>338</v>
      </c>
      <c r="R6" s="88" t="s">
        <v>141</v>
      </c>
      <c r="S6" s="88" t="s">
        <v>289</v>
      </c>
      <c r="T6" s="33" t="s">
        <v>364</v>
      </c>
      <c r="U6" s="34" t="s">
        <v>258</v>
      </c>
      <c r="V6" s="70" t="s">
        <v>340</v>
      </c>
      <c r="W6" s="70" t="s">
        <v>287</v>
      </c>
      <c r="X6" s="89" t="s">
        <v>254</v>
      </c>
      <c r="Y6" s="89" t="s">
        <v>255</v>
      </c>
      <c r="Z6" s="90"/>
      <c r="AA6" s="87" t="s">
        <v>134</v>
      </c>
      <c r="AB6" s="87" t="s">
        <v>257</v>
      </c>
      <c r="AC6" s="87" t="s">
        <v>133</v>
      </c>
      <c r="AD6" s="87" t="s">
        <v>296</v>
      </c>
    </row>
    <row r="7" spans="1:30" ht="324.5" x14ac:dyDescent="0.75">
      <c r="A7" s="3">
        <f t="shared" ref="A7" si="0">A6+1</f>
        <v>1</v>
      </c>
      <c r="B7" s="86" t="s">
        <v>614</v>
      </c>
      <c r="C7" s="3" t="s">
        <v>13</v>
      </c>
      <c r="D7" s="106" t="s">
        <v>594</v>
      </c>
      <c r="E7" s="3" t="s">
        <v>595</v>
      </c>
      <c r="F7" s="3" t="s">
        <v>582</v>
      </c>
      <c r="G7" s="81" t="s">
        <v>593</v>
      </c>
      <c r="H7" s="3" t="s">
        <v>324</v>
      </c>
      <c r="I7" s="3" t="s">
        <v>583</v>
      </c>
      <c r="J7" s="3" t="s">
        <v>584</v>
      </c>
      <c r="K7" s="74" t="s">
        <v>585</v>
      </c>
      <c r="L7" s="3" t="s">
        <v>584</v>
      </c>
      <c r="M7" s="73" t="s">
        <v>21</v>
      </c>
      <c r="N7" s="73" t="s">
        <v>21</v>
      </c>
      <c r="O7" s="74" t="s">
        <v>1</v>
      </c>
      <c r="P7" s="75" t="s">
        <v>586</v>
      </c>
      <c r="Q7" s="3" t="s">
        <v>339</v>
      </c>
      <c r="R7" s="3" t="s">
        <v>1</v>
      </c>
      <c r="S7" s="3" t="s">
        <v>1</v>
      </c>
      <c r="T7" s="81" t="s">
        <v>587</v>
      </c>
      <c r="U7" s="78" t="s">
        <v>365</v>
      </c>
      <c r="V7" s="36">
        <v>2</v>
      </c>
      <c r="W7" s="36">
        <v>3</v>
      </c>
      <c r="X7" s="36">
        <f t="shared" ref="X7" si="1">V7*W7</f>
        <v>6</v>
      </c>
      <c r="Y7" s="37" t="str">
        <f t="shared" ref="Y7" si="2">IF(X7=0," ",IF(X7&lt;=5,"Basso",IF(X7&gt;=10,"Alto","Medio")))</f>
        <v>Medio</v>
      </c>
      <c r="Z7" s="38">
        <f t="shared" ref="Z7" si="3">X7</f>
        <v>6</v>
      </c>
      <c r="AA7" s="3" t="s">
        <v>152</v>
      </c>
      <c r="AB7" s="3" t="s">
        <v>152</v>
      </c>
      <c r="AC7" s="25" t="s">
        <v>589</v>
      </c>
      <c r="AD7" s="3" t="s">
        <v>590</v>
      </c>
    </row>
  </sheetData>
  <autoFilter ref="A6:AD7" xr:uid="{00000000-0009-0000-0000-000001000000}">
    <filterColumn colId="0">
      <filters>
        <filter val="10"/>
        <filter val="3"/>
        <filter val="6"/>
      </filters>
    </filterColumn>
  </autoFilter>
  <dataConsolidate/>
  <mergeCells count="6">
    <mergeCell ref="AA5:AD5"/>
    <mergeCell ref="B5:C5"/>
    <mergeCell ref="D5:L5"/>
    <mergeCell ref="M5:O5"/>
    <mergeCell ref="P5:S5"/>
    <mergeCell ref="U5:Z5"/>
  </mergeCells>
  <conditionalFormatting sqref="Y7">
    <cfRule type="containsText" dxfId="5" priority="1" operator="containsText" text="Basso">
      <formula>NOT(ISERROR(SEARCH("Basso",Y7)))</formula>
    </cfRule>
    <cfRule type="containsText" dxfId="4" priority="2" operator="containsText" text="Medio">
      <formula>NOT(ISERROR(SEARCH("Medio",Y7)))</formula>
    </cfRule>
    <cfRule type="containsText" dxfId="3" priority="3" operator="containsText" text="Alto">
      <formula>NOT(ISERROR(SEARCH("Alto",Y7)))</formula>
    </cfRule>
  </conditionalFormatting>
  <conditionalFormatting sqref="Z7">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9E0B9-1622-4A7B-950F-6CA7FD810AD8}">
  <sheetPr codeName="Foglio3" filterMode="1"/>
  <dimension ref="A1:AD12"/>
  <sheetViews>
    <sheetView zoomScale="50" zoomScaleNormal="50" workbookViewId="0">
      <pane xSplit="4" ySplit="4" topLeftCell="H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32.75" x14ac:dyDescent="0.75">
      <c r="A5" s="3">
        <f t="shared" ref="A5:A12" si="0">A4+1</f>
        <v>1</v>
      </c>
      <c r="B5" s="86" t="s">
        <v>297</v>
      </c>
      <c r="C5" s="3" t="s">
        <v>13</v>
      </c>
      <c r="D5" s="73" t="s">
        <v>298</v>
      </c>
      <c r="E5" s="73" t="s">
        <v>375</v>
      </c>
      <c r="F5" s="73" t="s">
        <v>349</v>
      </c>
      <c r="G5" s="3" t="s">
        <v>203</v>
      </c>
      <c r="H5" s="73" t="s">
        <v>376</v>
      </c>
      <c r="I5" s="73" t="s">
        <v>377</v>
      </c>
      <c r="J5" s="73" t="s">
        <v>290</v>
      </c>
      <c r="K5" s="72"/>
      <c r="L5" s="73" t="s">
        <v>358</v>
      </c>
      <c r="M5" s="73" t="s">
        <v>346</v>
      </c>
      <c r="N5" s="73" t="s">
        <v>346</v>
      </c>
      <c r="O5" s="107" t="s">
        <v>380</v>
      </c>
      <c r="P5" s="75" t="s">
        <v>379</v>
      </c>
      <c r="Q5" s="73" t="s">
        <v>339</v>
      </c>
      <c r="R5" s="3" t="s">
        <v>1</v>
      </c>
      <c r="S5" s="3" t="s">
        <v>1</v>
      </c>
      <c r="T5" s="81" t="s">
        <v>363</v>
      </c>
      <c r="U5" s="78" t="s">
        <v>365</v>
      </c>
      <c r="V5" s="36">
        <v>2</v>
      </c>
      <c r="W5" s="36">
        <v>3</v>
      </c>
      <c r="X5" s="36">
        <f t="shared" ref="X5:X12" si="1">V5*W5</f>
        <v>6</v>
      </c>
      <c r="Y5" s="37" t="str">
        <f t="shared" ref="Y5:Y12" si="2">IF(X5=0," ",IF(X5&lt;=5,"Basso",IF(X5&gt;=10,"Alto","Medio")))</f>
        <v>Medio</v>
      </c>
      <c r="Z5" s="38">
        <f t="shared" ref="Z5:Z12" si="3">X5</f>
        <v>6</v>
      </c>
      <c r="AA5" s="3" t="s">
        <v>152</v>
      </c>
      <c r="AB5" s="3" t="s">
        <v>13</v>
      </c>
      <c r="AC5" s="25" t="s">
        <v>1</v>
      </c>
      <c r="AD5" s="3" t="s">
        <v>1</v>
      </c>
    </row>
    <row r="6" spans="1:30" ht="177" x14ac:dyDescent="0.75">
      <c r="A6" s="3">
        <f t="shared" si="0"/>
        <v>2</v>
      </c>
      <c r="B6" s="86" t="s">
        <v>297</v>
      </c>
      <c r="C6" s="3" t="s">
        <v>13</v>
      </c>
      <c r="D6" s="73" t="s">
        <v>299</v>
      </c>
      <c r="E6" s="73" t="s">
        <v>370</v>
      </c>
      <c r="F6" s="73" t="s">
        <v>349</v>
      </c>
      <c r="G6" s="3" t="s">
        <v>203</v>
      </c>
      <c r="H6" s="73" t="s">
        <v>371</v>
      </c>
      <c r="I6" s="73" t="s">
        <v>372</v>
      </c>
      <c r="J6" s="73" t="s">
        <v>290</v>
      </c>
      <c r="K6" s="72"/>
      <c r="L6" s="73" t="s">
        <v>358</v>
      </c>
      <c r="M6" s="73" t="s">
        <v>346</v>
      </c>
      <c r="N6" s="73" t="s">
        <v>346</v>
      </c>
      <c r="O6" s="75" t="s">
        <v>378</v>
      </c>
      <c r="P6" s="73" t="s">
        <v>374</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row r="7" spans="1:30" ht="206.5" x14ac:dyDescent="0.75">
      <c r="A7" s="3">
        <f t="shared" si="0"/>
        <v>3</v>
      </c>
      <c r="B7" s="86" t="s">
        <v>297</v>
      </c>
      <c r="C7" s="3" t="s">
        <v>13</v>
      </c>
      <c r="D7" s="73" t="s">
        <v>300</v>
      </c>
      <c r="E7" s="73" t="s">
        <v>366</v>
      </c>
      <c r="F7" s="73" t="s">
        <v>349</v>
      </c>
      <c r="G7" s="3" t="s">
        <v>203</v>
      </c>
      <c r="H7" s="73" t="s">
        <v>367</v>
      </c>
      <c r="I7" s="73" t="s">
        <v>368</v>
      </c>
      <c r="J7" s="73" t="s">
        <v>290</v>
      </c>
      <c r="K7" s="72"/>
      <c r="L7" s="73" t="s">
        <v>358</v>
      </c>
      <c r="M7" s="73" t="s">
        <v>346</v>
      </c>
      <c r="N7" s="73" t="s">
        <v>346</v>
      </c>
      <c r="O7" s="75" t="s">
        <v>369</v>
      </c>
      <c r="P7" s="73" t="s">
        <v>373</v>
      </c>
      <c r="Q7" s="73" t="s">
        <v>339</v>
      </c>
      <c r="R7" s="3" t="s">
        <v>1</v>
      </c>
      <c r="S7" s="3" t="s">
        <v>1</v>
      </c>
      <c r="T7" s="81" t="s">
        <v>363</v>
      </c>
      <c r="U7" s="78" t="s">
        <v>365</v>
      </c>
      <c r="V7" s="36">
        <v>2</v>
      </c>
      <c r="W7" s="36">
        <v>3</v>
      </c>
      <c r="X7" s="36">
        <v>6</v>
      </c>
      <c r="Y7" s="37" t="str">
        <f t="shared" si="2"/>
        <v>Medio</v>
      </c>
      <c r="Z7" s="38">
        <f t="shared" si="3"/>
        <v>6</v>
      </c>
      <c r="AA7" s="3" t="s">
        <v>152</v>
      </c>
      <c r="AB7" s="3" t="s">
        <v>13</v>
      </c>
      <c r="AC7" s="25" t="s">
        <v>1</v>
      </c>
      <c r="AD7" s="3" t="s">
        <v>1</v>
      </c>
    </row>
    <row r="8" spans="1:30" ht="132.75" x14ac:dyDescent="0.75">
      <c r="A8" s="3">
        <f t="shared" si="0"/>
        <v>4</v>
      </c>
      <c r="B8" s="86" t="s">
        <v>297</v>
      </c>
      <c r="C8" s="3" t="s">
        <v>13</v>
      </c>
      <c r="D8" s="73" t="s">
        <v>301</v>
      </c>
      <c r="E8" s="73" t="s">
        <v>355</v>
      </c>
      <c r="F8" s="73" t="s">
        <v>349</v>
      </c>
      <c r="G8" s="3" t="s">
        <v>203</v>
      </c>
      <c r="H8" s="73" t="s">
        <v>356</v>
      </c>
      <c r="I8" s="73" t="s">
        <v>357</v>
      </c>
      <c r="J8" s="73" t="s">
        <v>290</v>
      </c>
      <c r="K8" s="77"/>
      <c r="L8" s="73" t="s">
        <v>358</v>
      </c>
      <c r="M8" s="84" t="s">
        <v>346</v>
      </c>
      <c r="N8" s="84" t="s">
        <v>346</v>
      </c>
      <c r="O8" s="74" t="s">
        <v>353</v>
      </c>
      <c r="P8" s="73" t="s">
        <v>359</v>
      </c>
      <c r="Q8" s="73" t="s">
        <v>339</v>
      </c>
      <c r="R8" s="3" t="s">
        <v>1</v>
      </c>
      <c r="S8" s="3" t="s">
        <v>1</v>
      </c>
      <c r="T8" s="81" t="s">
        <v>363</v>
      </c>
      <c r="U8" s="78" t="s">
        <v>365</v>
      </c>
      <c r="V8" s="36">
        <v>2</v>
      </c>
      <c r="W8" s="36">
        <v>3</v>
      </c>
      <c r="X8" s="36">
        <f t="shared" si="1"/>
        <v>6</v>
      </c>
      <c r="Y8" s="37" t="str">
        <f t="shared" si="2"/>
        <v>Medio</v>
      </c>
      <c r="Z8" s="38">
        <f t="shared" si="3"/>
        <v>6</v>
      </c>
      <c r="AA8" s="3" t="s">
        <v>152</v>
      </c>
      <c r="AB8" s="3" t="s">
        <v>13</v>
      </c>
      <c r="AC8" s="25" t="s">
        <v>1</v>
      </c>
      <c r="AD8" s="3" t="s">
        <v>1</v>
      </c>
    </row>
    <row r="9" spans="1:30" ht="132.75" x14ac:dyDescent="0.75">
      <c r="A9" s="3">
        <f t="shared" si="0"/>
        <v>5</v>
      </c>
      <c r="B9" s="86" t="s">
        <v>297</v>
      </c>
      <c r="C9" s="3" t="s">
        <v>13</v>
      </c>
      <c r="D9" s="73" t="s">
        <v>302</v>
      </c>
      <c r="E9" s="73" t="s">
        <v>348</v>
      </c>
      <c r="F9" s="73" t="s">
        <v>349</v>
      </c>
      <c r="G9" s="3" t="s">
        <v>203</v>
      </c>
      <c r="H9" s="81" t="s">
        <v>350</v>
      </c>
      <c r="I9" s="73" t="s">
        <v>351</v>
      </c>
      <c r="J9" s="73" t="s">
        <v>290</v>
      </c>
      <c r="K9" s="72"/>
      <c r="L9" s="73" t="s">
        <v>291</v>
      </c>
      <c r="M9" s="84" t="s">
        <v>346</v>
      </c>
      <c r="N9" s="84" t="s">
        <v>346</v>
      </c>
      <c r="O9" s="74" t="s">
        <v>353</v>
      </c>
      <c r="P9" s="73" t="s">
        <v>360</v>
      </c>
      <c r="Q9" s="73" t="s">
        <v>339</v>
      </c>
      <c r="R9" s="3" t="s">
        <v>1</v>
      </c>
      <c r="S9" s="3" t="s">
        <v>1</v>
      </c>
      <c r="T9" s="81" t="s">
        <v>363</v>
      </c>
      <c r="U9" s="78" t="s">
        <v>365</v>
      </c>
      <c r="V9" s="36">
        <v>2</v>
      </c>
      <c r="W9" s="36">
        <v>3</v>
      </c>
      <c r="X9" s="36">
        <f>V9*W9</f>
        <v>6</v>
      </c>
      <c r="Y9" s="37" t="str">
        <f t="shared" si="2"/>
        <v>Medio</v>
      </c>
      <c r="Z9" s="38">
        <f t="shared" si="3"/>
        <v>6</v>
      </c>
      <c r="AA9" s="3" t="s">
        <v>152</v>
      </c>
      <c r="AB9" s="3" t="s">
        <v>13</v>
      </c>
      <c r="AC9" s="25" t="s">
        <v>1</v>
      </c>
      <c r="AD9" s="3" t="s">
        <v>1</v>
      </c>
    </row>
    <row r="10" spans="1:30" ht="265.5" x14ac:dyDescent="0.75">
      <c r="A10" s="3">
        <f t="shared" si="0"/>
        <v>6</v>
      </c>
      <c r="B10" s="86" t="s">
        <v>297</v>
      </c>
      <c r="C10" s="3" t="s">
        <v>13</v>
      </c>
      <c r="D10" s="73" t="s">
        <v>303</v>
      </c>
      <c r="E10" s="73" t="s">
        <v>343</v>
      </c>
      <c r="F10" s="73" t="s">
        <v>349</v>
      </c>
      <c r="G10" s="3" t="s">
        <v>203</v>
      </c>
      <c r="H10" s="73" t="s">
        <v>344</v>
      </c>
      <c r="I10" s="73" t="s">
        <v>345</v>
      </c>
      <c r="J10" s="74" t="s">
        <v>290</v>
      </c>
      <c r="K10" s="72"/>
      <c r="L10" s="74" t="s">
        <v>291</v>
      </c>
      <c r="M10" s="94" t="s">
        <v>346</v>
      </c>
      <c r="N10" s="94" t="s">
        <v>347</v>
      </c>
      <c r="O10" s="74" t="s">
        <v>353</v>
      </c>
      <c r="P10" s="75" t="s">
        <v>361</v>
      </c>
      <c r="Q10" s="75" t="s">
        <v>339</v>
      </c>
      <c r="R10" s="74" t="s">
        <v>1</v>
      </c>
      <c r="S10" s="74" t="s">
        <v>1</v>
      </c>
      <c r="T10" s="81" t="s">
        <v>363</v>
      </c>
      <c r="U10" s="78" t="s">
        <v>365</v>
      </c>
      <c r="V10" s="36">
        <v>2</v>
      </c>
      <c r="W10" s="97">
        <v>3</v>
      </c>
      <c r="X10" s="36">
        <f t="shared" si="1"/>
        <v>6</v>
      </c>
      <c r="Y10" s="37" t="str">
        <f t="shared" si="2"/>
        <v>Medio</v>
      </c>
      <c r="Z10" s="38">
        <f t="shared" si="3"/>
        <v>6</v>
      </c>
      <c r="AA10" s="3" t="s">
        <v>152</v>
      </c>
      <c r="AB10" s="3" t="s">
        <v>13</v>
      </c>
      <c r="AC10" s="25" t="s">
        <v>1</v>
      </c>
      <c r="AD10" s="3" t="s">
        <v>1</v>
      </c>
    </row>
    <row r="11" spans="1:30" ht="339.25" x14ac:dyDescent="0.75">
      <c r="A11" s="3">
        <f t="shared" si="0"/>
        <v>7</v>
      </c>
      <c r="B11" s="86" t="s">
        <v>297</v>
      </c>
      <c r="C11" s="3" t="s">
        <v>13</v>
      </c>
      <c r="D11" s="3" t="s">
        <v>304</v>
      </c>
      <c r="E11" s="3" t="s">
        <v>341</v>
      </c>
      <c r="F11" s="3" t="s">
        <v>349</v>
      </c>
      <c r="G11" s="3" t="s">
        <v>203</v>
      </c>
      <c r="H11" s="81" t="s">
        <v>336</v>
      </c>
      <c r="I11" s="92" t="s">
        <v>342</v>
      </c>
      <c r="J11" s="3" t="s">
        <v>293</v>
      </c>
      <c r="K11" s="72"/>
      <c r="L11" s="3" t="s">
        <v>291</v>
      </c>
      <c r="M11" s="3" t="s">
        <v>346</v>
      </c>
      <c r="N11" s="3" t="s">
        <v>346</v>
      </c>
      <c r="O11" s="74" t="s">
        <v>353</v>
      </c>
      <c r="P11" s="3" t="s">
        <v>362</v>
      </c>
      <c r="Q11" s="3" t="s">
        <v>339</v>
      </c>
      <c r="R11" s="3" t="s">
        <v>1</v>
      </c>
      <c r="S11" s="3" t="s">
        <v>1</v>
      </c>
      <c r="T11" s="81" t="s">
        <v>354</v>
      </c>
      <c r="U11" s="83" t="s">
        <v>365</v>
      </c>
      <c r="V11" s="36">
        <v>2</v>
      </c>
      <c r="W11" s="36">
        <v>3</v>
      </c>
      <c r="X11" s="36">
        <f t="shared" si="1"/>
        <v>6</v>
      </c>
      <c r="Y11" s="37" t="str">
        <f t="shared" si="2"/>
        <v>Medio</v>
      </c>
      <c r="Z11" s="38">
        <f t="shared" si="3"/>
        <v>6</v>
      </c>
      <c r="AA11" s="3" t="s">
        <v>292</v>
      </c>
      <c r="AB11" s="3" t="s">
        <v>13</v>
      </c>
      <c r="AC11" s="25" t="s">
        <v>1</v>
      </c>
      <c r="AD11" s="3" t="s">
        <v>1</v>
      </c>
    </row>
    <row r="12" spans="1:30" ht="339.25" x14ac:dyDescent="0.75">
      <c r="A12" s="3">
        <f t="shared" si="0"/>
        <v>8</v>
      </c>
      <c r="B12" s="86" t="s">
        <v>297</v>
      </c>
      <c r="C12" s="3" t="s">
        <v>13</v>
      </c>
      <c r="D12" s="3" t="s">
        <v>305</v>
      </c>
      <c r="E12" s="3" t="s">
        <v>408</v>
      </c>
      <c r="F12" s="3" t="s">
        <v>349</v>
      </c>
      <c r="G12" s="3" t="s">
        <v>203</v>
      </c>
      <c r="H12" s="81" t="s">
        <v>336</v>
      </c>
      <c r="I12" s="95" t="s">
        <v>337</v>
      </c>
      <c r="J12" s="3" t="s">
        <v>290</v>
      </c>
      <c r="K12" s="74" t="s">
        <v>612</v>
      </c>
      <c r="L12" s="3" t="s">
        <v>291</v>
      </c>
      <c r="M12" s="3" t="s">
        <v>346</v>
      </c>
      <c r="N12" s="3" t="s">
        <v>346</v>
      </c>
      <c r="O12" s="74" t="s">
        <v>353</v>
      </c>
      <c r="P12" s="3" t="s">
        <v>360</v>
      </c>
      <c r="Q12" s="3" t="s">
        <v>339</v>
      </c>
      <c r="R12" s="3" t="s">
        <v>1</v>
      </c>
      <c r="S12" s="3" t="s">
        <v>1</v>
      </c>
      <c r="T12" s="81" t="s">
        <v>363</v>
      </c>
      <c r="U12" s="83" t="s">
        <v>365</v>
      </c>
      <c r="V12" s="36">
        <v>2</v>
      </c>
      <c r="W12" s="36">
        <v>3</v>
      </c>
      <c r="X12" s="36">
        <f t="shared" si="1"/>
        <v>6</v>
      </c>
      <c r="Y12" s="37" t="str">
        <f t="shared" si="2"/>
        <v>Medio</v>
      </c>
      <c r="Z12" s="38">
        <f t="shared" si="3"/>
        <v>6</v>
      </c>
      <c r="AA12" s="3" t="s">
        <v>152</v>
      </c>
      <c r="AB12" s="3" t="s">
        <v>13</v>
      </c>
      <c r="AC12" s="25" t="s">
        <v>1</v>
      </c>
      <c r="AD12" s="3" t="s">
        <v>1</v>
      </c>
    </row>
  </sheetData>
  <autoFilter ref="A4:AD12"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12">
    <cfRule type="containsText" dxfId="56" priority="5" operator="containsText" text="Basso">
      <formula>NOT(ISERROR(SEARCH("Basso",Y5)))</formula>
    </cfRule>
    <cfRule type="containsText" dxfId="55" priority="6" operator="containsText" text="Medio">
      <formula>NOT(ISERROR(SEARCH("Medio",Y5)))</formula>
    </cfRule>
    <cfRule type="containsText" dxfId="54" priority="7" operator="containsText" text="Alto">
      <formula>NOT(ISERROR(SEARCH("Alto",Y5)))</formula>
    </cfRule>
  </conditionalFormatting>
  <conditionalFormatting sqref="Z5">
    <cfRule type="iconSet" priority="32">
      <iconSet iconSet="3TrafficLights2" reverse="1">
        <cfvo type="percent" val="0"/>
        <cfvo type="num" val="5"/>
        <cfvo type="num" val="10"/>
      </iconSet>
    </cfRule>
  </conditionalFormatting>
  <conditionalFormatting sqref="Z6">
    <cfRule type="iconSet" priority="8">
      <iconSet iconSet="3TrafficLights2" reverse="1">
        <cfvo type="percent" val="0"/>
        <cfvo type="num" val="5"/>
        <cfvo type="num" val="10"/>
      </iconSet>
    </cfRule>
  </conditionalFormatting>
  <conditionalFormatting sqref="Z7:Z9 Z11:Z12">
    <cfRule type="iconSet" priority="43">
      <iconSet iconSet="3TrafficLights2" reverse="1">
        <cfvo type="percent" val="0"/>
        <cfvo type="num" val="5"/>
        <cfvo type="num" val="10"/>
      </iconSet>
    </cfRule>
  </conditionalFormatting>
  <conditionalFormatting sqref="Z10">
    <cfRule type="iconSet" priority="16">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4D3C9-CB1A-41AB-891D-B2ED972E2E3B}">
  <sheetPr filterMode="1"/>
  <dimension ref="A1:AD5"/>
  <sheetViews>
    <sheetView zoomScale="46" zoomScaleNormal="40" workbookViewId="0">
      <pane xSplit="4" ySplit="4" topLeftCell="T5" activePane="bottomRight" state="frozen"/>
      <selection pane="topRight" activeCell="E1" sqref="E1"/>
      <selection pane="bottomLeft" activeCell="A7" sqref="A7"/>
      <selection pane="bottomRight" activeCell="T5" sqref="T5"/>
    </sheetView>
  </sheetViews>
  <sheetFormatPr defaultColWidth="35.54296875" defaultRowHeight="14.75" x14ac:dyDescent="0.75"/>
  <cols>
    <col min="1" max="1" width="4.26953125" style="1" customWidth="1"/>
    <col min="2" max="3" width="26.54296875" style="1" customWidth="1"/>
    <col min="4" max="4" width="34.2265625" style="1" bestFit="1" customWidth="1"/>
    <col min="5" max="5" width="25.7265625" style="1" customWidth="1"/>
    <col min="6" max="6" width="44.54296875" style="1" customWidth="1"/>
    <col min="7" max="7" width="25.54296875" style="1" customWidth="1"/>
    <col min="8" max="8" width="34.1328125" style="1" customWidth="1"/>
    <col min="9" max="9" width="56.76953125" style="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5.269531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22.86328125" style="1" bestFit="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59.75"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409.5" x14ac:dyDescent="0.75">
      <c r="A5" s="3">
        <f t="shared" ref="A5" si="0">A4+1</f>
        <v>1</v>
      </c>
      <c r="B5" s="86" t="s">
        <v>613</v>
      </c>
      <c r="C5" s="3" t="s">
        <v>615</v>
      </c>
      <c r="D5" s="84" t="s">
        <v>616</v>
      </c>
      <c r="E5" s="3" t="s">
        <v>619</v>
      </c>
      <c r="F5" s="81" t="s">
        <v>608</v>
      </c>
      <c r="G5" s="81" t="s">
        <v>603</v>
      </c>
      <c r="H5" s="3" t="s">
        <v>324</v>
      </c>
      <c r="I5" s="3" t="s">
        <v>604</v>
      </c>
      <c r="J5" s="3" t="s">
        <v>584</v>
      </c>
      <c r="K5" s="145" t="s">
        <v>618</v>
      </c>
      <c r="L5" s="3" t="s">
        <v>584</v>
      </c>
      <c r="M5" s="73" t="s">
        <v>346</v>
      </c>
      <c r="N5" s="73" t="s">
        <v>346</v>
      </c>
      <c r="O5" s="74" t="s">
        <v>1</v>
      </c>
      <c r="P5" s="75" t="s">
        <v>605</v>
      </c>
      <c r="Q5" s="3" t="s">
        <v>606</v>
      </c>
      <c r="R5" s="3" t="s">
        <v>1</v>
      </c>
      <c r="S5" s="3" t="s">
        <v>1</v>
      </c>
      <c r="T5" s="81" t="s">
        <v>620</v>
      </c>
      <c r="U5" s="78" t="s">
        <v>365</v>
      </c>
      <c r="V5" s="36">
        <v>2</v>
      </c>
      <c r="W5" s="36">
        <v>3</v>
      </c>
      <c r="X5" s="36">
        <f t="shared" ref="X5" si="1">V5*W5</f>
        <v>6</v>
      </c>
      <c r="Y5" s="37" t="str">
        <f t="shared" ref="Y5" si="2">IF(X5=0," ",IF(X5&lt;=5,"Basso",IF(X5&gt;=10,"Alto","Medio")))</f>
        <v>Medio</v>
      </c>
      <c r="Z5" s="38">
        <f t="shared" ref="Z5" si="3">X5</f>
        <v>6</v>
      </c>
      <c r="AA5" s="3" t="s">
        <v>13</v>
      </c>
      <c r="AB5" s="3" t="s">
        <v>152</v>
      </c>
      <c r="AC5" s="25" t="s">
        <v>589</v>
      </c>
      <c r="AD5" s="3" t="s">
        <v>607</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2" priority="1" operator="containsText" text="Basso">
      <formula>NOT(ISERROR(SEARCH("Basso",Y5)))</formula>
    </cfRule>
    <cfRule type="containsText" dxfId="1" priority="2" operator="containsText" text="Medio">
      <formula>NOT(ISERROR(SEARCH("Medio",Y5)))</formula>
    </cfRule>
    <cfRule type="containsText" dxfId="0"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glio10">
    <pageSetUpPr fitToPage="1"/>
  </sheetPr>
  <dimension ref="A1:Q100"/>
  <sheetViews>
    <sheetView zoomScale="48" workbookViewId="0">
      <selection activeCell="X49" sqref="X49"/>
    </sheetView>
  </sheetViews>
  <sheetFormatPr defaultColWidth="11.54296875" defaultRowHeight="14.75" x14ac:dyDescent="0.75"/>
  <cols>
    <col min="1" max="1" width="50.04296875" customWidth="1"/>
    <col min="2" max="2" width="8.40625" customWidth="1"/>
    <col min="3" max="4" width="11.54296875" customWidth="1"/>
    <col min="5" max="5" width="12.31640625" customWidth="1"/>
    <col min="6" max="6" width="12.36328125" customWidth="1"/>
    <col min="7" max="9" width="11.54296875" customWidth="1"/>
    <col min="10" max="10" width="15.40625" customWidth="1"/>
  </cols>
  <sheetData>
    <row r="1" spans="1:17" x14ac:dyDescent="0.75">
      <c r="A1" s="4" t="s">
        <v>575</v>
      </c>
      <c r="C1" s="4" t="s">
        <v>17</v>
      </c>
      <c r="G1" s="4" t="s">
        <v>154</v>
      </c>
      <c r="K1" s="105" t="s">
        <v>26</v>
      </c>
      <c r="L1" s="5"/>
      <c r="M1" s="5"/>
      <c r="N1" s="5"/>
      <c r="O1" s="5"/>
      <c r="P1" s="5"/>
      <c r="Q1" s="6"/>
    </row>
    <row r="2" spans="1:17" x14ac:dyDescent="0.75">
      <c r="A2" s="104" t="s">
        <v>306</v>
      </c>
      <c r="C2" s="11" t="s">
        <v>18</v>
      </c>
      <c r="D2" s="5"/>
      <c r="E2" s="6"/>
      <c r="G2" s="11" t="s">
        <v>18</v>
      </c>
      <c r="H2" s="5"/>
      <c r="I2" s="5"/>
      <c r="J2" s="6"/>
      <c r="K2" s="13" t="s">
        <v>27</v>
      </c>
      <c r="L2" s="5"/>
      <c r="M2" s="5"/>
      <c r="N2" s="5"/>
      <c r="O2" s="6"/>
      <c r="Q2" s="12"/>
    </row>
    <row r="3" spans="1:17" x14ac:dyDescent="0.75">
      <c r="A3" s="104" t="s">
        <v>576</v>
      </c>
      <c r="C3" s="13" t="s">
        <v>19</v>
      </c>
      <c r="E3" s="12"/>
      <c r="G3" s="13" t="s">
        <v>144</v>
      </c>
      <c r="J3" s="12"/>
      <c r="K3" s="13" t="s">
        <v>232</v>
      </c>
      <c r="O3" s="12"/>
      <c r="Q3" s="12"/>
    </row>
    <row r="4" spans="1:17" x14ac:dyDescent="0.75">
      <c r="A4" s="104" t="s">
        <v>577</v>
      </c>
      <c r="C4" s="13" t="s">
        <v>20</v>
      </c>
      <c r="E4" s="12"/>
      <c r="G4" s="13" t="s">
        <v>155</v>
      </c>
      <c r="J4" s="12"/>
      <c r="K4" s="13" t="s">
        <v>28</v>
      </c>
      <c r="O4" s="12"/>
      <c r="Q4" s="12"/>
    </row>
    <row r="5" spans="1:17" x14ac:dyDescent="0.75">
      <c r="A5" s="104" t="s">
        <v>307</v>
      </c>
      <c r="C5" s="13" t="s">
        <v>21</v>
      </c>
      <c r="E5" s="12"/>
      <c r="G5" s="13" t="s">
        <v>155</v>
      </c>
      <c r="J5" s="12"/>
      <c r="K5" s="13" t="s">
        <v>29</v>
      </c>
      <c r="O5" s="12"/>
      <c r="Q5" s="12"/>
    </row>
    <row r="6" spans="1:17" x14ac:dyDescent="0.75">
      <c r="A6" s="104" t="s">
        <v>308</v>
      </c>
      <c r="C6" s="13" t="s">
        <v>22</v>
      </c>
      <c r="E6" s="12"/>
      <c r="G6" s="13" t="s">
        <v>156</v>
      </c>
      <c r="J6" s="12"/>
      <c r="K6" s="13" t="s">
        <v>30</v>
      </c>
      <c r="O6" s="12"/>
      <c r="Q6" s="12"/>
    </row>
    <row r="7" spans="1:17" x14ac:dyDescent="0.75">
      <c r="A7" s="104" t="s">
        <v>309</v>
      </c>
      <c r="C7" s="13" t="s">
        <v>23</v>
      </c>
      <c r="E7" s="12"/>
      <c r="G7" s="13" t="s">
        <v>157</v>
      </c>
      <c r="J7" s="12"/>
      <c r="K7" s="13" t="s">
        <v>231</v>
      </c>
      <c r="O7" s="12"/>
      <c r="Q7" s="12"/>
    </row>
    <row r="8" spans="1:17" x14ac:dyDescent="0.75">
      <c r="A8" s="104" t="s">
        <v>310</v>
      </c>
      <c r="C8" s="13" t="s">
        <v>24</v>
      </c>
      <c r="E8" s="12"/>
      <c r="G8" s="13" t="s">
        <v>158</v>
      </c>
      <c r="J8" s="12"/>
      <c r="K8" s="13" t="s">
        <v>31</v>
      </c>
      <c r="O8" s="12"/>
      <c r="Q8" s="12"/>
    </row>
    <row r="9" spans="1:17" x14ac:dyDescent="0.75">
      <c r="A9" s="104" t="s">
        <v>311</v>
      </c>
      <c r="C9" s="14" t="s">
        <v>25</v>
      </c>
      <c r="D9" s="9"/>
      <c r="E9" s="15"/>
      <c r="G9" s="13" t="s">
        <v>159</v>
      </c>
      <c r="J9" s="12"/>
      <c r="K9" s="13" t="s">
        <v>75</v>
      </c>
      <c r="O9" s="12"/>
      <c r="Q9" s="12"/>
    </row>
    <row r="10" spans="1:17" x14ac:dyDescent="0.75">
      <c r="A10" s="104" t="s">
        <v>312</v>
      </c>
      <c r="G10" s="13" t="s">
        <v>160</v>
      </c>
      <c r="J10" s="12"/>
      <c r="K10" s="13" t="s">
        <v>32</v>
      </c>
      <c r="O10" s="12"/>
      <c r="Q10" s="12"/>
    </row>
    <row r="11" spans="1:17" x14ac:dyDescent="0.75">
      <c r="A11" s="104" t="s">
        <v>313</v>
      </c>
      <c r="G11" s="13" t="s">
        <v>161</v>
      </c>
      <c r="J11" s="12"/>
      <c r="K11" s="13" t="s">
        <v>33</v>
      </c>
      <c r="O11" s="12"/>
      <c r="Q11" s="12"/>
    </row>
    <row r="12" spans="1:17" x14ac:dyDescent="0.75">
      <c r="A12" s="104" t="s">
        <v>314</v>
      </c>
      <c r="G12" s="13" t="s">
        <v>162</v>
      </c>
      <c r="J12" s="12"/>
      <c r="K12" s="13" t="s">
        <v>34</v>
      </c>
      <c r="O12" s="12"/>
      <c r="Q12" s="12"/>
    </row>
    <row r="13" spans="1:17" ht="16" x14ac:dyDescent="0.8">
      <c r="A13" s="100"/>
      <c r="G13" s="13" t="s">
        <v>163</v>
      </c>
      <c r="J13" s="12"/>
      <c r="K13" s="13" t="s">
        <v>35</v>
      </c>
      <c r="O13" s="12"/>
      <c r="Q13" s="12"/>
    </row>
    <row r="14" spans="1:17" ht="16" x14ac:dyDescent="0.8">
      <c r="A14" s="100"/>
      <c r="G14" s="13" t="s">
        <v>164</v>
      </c>
      <c r="J14" s="12"/>
      <c r="K14" s="13" t="s">
        <v>36</v>
      </c>
      <c r="O14" s="12"/>
      <c r="Q14" s="12"/>
    </row>
    <row r="15" spans="1:17" ht="16" x14ac:dyDescent="0.8">
      <c r="A15" s="100"/>
      <c r="G15" s="13" t="s">
        <v>165</v>
      </c>
      <c r="J15" s="12"/>
      <c r="K15" s="13" t="s">
        <v>37</v>
      </c>
      <c r="O15" s="12"/>
      <c r="Q15" s="12"/>
    </row>
    <row r="16" spans="1:17" ht="16" x14ac:dyDescent="0.8">
      <c r="A16" s="100"/>
      <c r="G16" s="14" t="s">
        <v>1</v>
      </c>
      <c r="H16" s="9"/>
      <c r="I16" s="9"/>
      <c r="J16" s="15"/>
      <c r="K16" s="13" t="s">
        <v>38</v>
      </c>
      <c r="O16" s="12"/>
      <c r="Q16" s="12"/>
    </row>
    <row r="17" spans="1:17" ht="16" x14ac:dyDescent="0.8">
      <c r="A17" s="100"/>
      <c r="K17" s="13" t="s">
        <v>76</v>
      </c>
      <c r="O17" s="12"/>
      <c r="Q17" s="12"/>
    </row>
    <row r="18" spans="1:17" ht="16" x14ac:dyDescent="0.8">
      <c r="A18" s="100"/>
      <c r="K18" s="13" t="s">
        <v>77</v>
      </c>
      <c r="O18" s="12"/>
      <c r="Q18" s="12"/>
    </row>
    <row r="19" spans="1:17" ht="16" x14ac:dyDescent="0.8">
      <c r="A19" s="100"/>
      <c r="K19" s="13" t="s">
        <v>39</v>
      </c>
      <c r="O19" s="12"/>
      <c r="Q19" s="12"/>
    </row>
    <row r="20" spans="1:17" ht="16" x14ac:dyDescent="0.8">
      <c r="A20" s="100"/>
      <c r="C20" s="4" t="s">
        <v>95</v>
      </c>
      <c r="K20" s="13" t="s">
        <v>40</v>
      </c>
      <c r="O20" s="12"/>
      <c r="Q20" s="12"/>
    </row>
    <row r="21" spans="1:17" ht="16" x14ac:dyDescent="0.8">
      <c r="A21" s="100"/>
      <c r="C21" s="11"/>
      <c r="D21" s="5"/>
      <c r="E21" s="5"/>
      <c r="F21" s="5"/>
      <c r="G21" s="5"/>
      <c r="H21" s="5"/>
      <c r="I21" s="5"/>
      <c r="J21" s="6"/>
      <c r="K21" s="13" t="s">
        <v>41</v>
      </c>
      <c r="O21" s="12"/>
      <c r="Q21" s="12"/>
    </row>
    <row r="22" spans="1:17" ht="16" x14ac:dyDescent="0.8">
      <c r="A22" s="100"/>
      <c r="C22" s="27" t="s">
        <v>588</v>
      </c>
      <c r="J22" s="12"/>
      <c r="K22" s="13" t="s">
        <v>78</v>
      </c>
      <c r="O22" s="12"/>
      <c r="Q22" s="12"/>
    </row>
    <row r="23" spans="1:17" ht="16" x14ac:dyDescent="0.8">
      <c r="A23" s="100"/>
      <c r="C23" s="13" t="s">
        <v>229</v>
      </c>
      <c r="J23" s="12"/>
      <c r="K23" s="13" t="s">
        <v>94</v>
      </c>
      <c r="O23" s="12"/>
      <c r="Q23" s="12"/>
    </row>
    <row r="24" spans="1:17" ht="16" x14ac:dyDescent="0.8">
      <c r="A24" s="100"/>
      <c r="C24" s="27" t="s">
        <v>149</v>
      </c>
      <c r="J24" s="12"/>
      <c r="K24" s="13" t="s">
        <v>79</v>
      </c>
      <c r="O24" s="12"/>
      <c r="Q24" s="12"/>
    </row>
    <row r="25" spans="1:17" ht="16" x14ac:dyDescent="0.8">
      <c r="A25" s="100"/>
      <c r="C25" s="27" t="s">
        <v>166</v>
      </c>
      <c r="J25" s="12"/>
      <c r="K25" s="13" t="s">
        <v>42</v>
      </c>
      <c r="O25" s="12"/>
      <c r="Q25" s="12"/>
    </row>
    <row r="26" spans="1:17" ht="16" x14ac:dyDescent="0.8">
      <c r="A26" s="100"/>
      <c r="C26" s="27" t="s">
        <v>167</v>
      </c>
      <c r="J26" s="12"/>
      <c r="K26" s="13" t="s">
        <v>80</v>
      </c>
      <c r="O26" s="12"/>
      <c r="Q26" s="12"/>
    </row>
    <row r="27" spans="1:17" ht="16" x14ac:dyDescent="0.8">
      <c r="A27" s="100"/>
      <c r="C27" s="27" t="s">
        <v>168</v>
      </c>
      <c r="J27" s="12"/>
      <c r="K27" s="13" t="s">
        <v>81</v>
      </c>
      <c r="O27" s="12"/>
      <c r="Q27" s="12"/>
    </row>
    <row r="28" spans="1:17" ht="16" x14ac:dyDescent="0.8">
      <c r="A28" s="100"/>
      <c r="C28" s="27" t="s">
        <v>169</v>
      </c>
      <c r="J28" s="12"/>
      <c r="K28" s="13" t="s">
        <v>82</v>
      </c>
      <c r="O28" s="12"/>
      <c r="Q28" s="12"/>
    </row>
    <row r="29" spans="1:17" x14ac:dyDescent="0.75">
      <c r="C29" s="27" t="s">
        <v>170</v>
      </c>
      <c r="J29" s="12"/>
      <c r="K29" s="13" t="s">
        <v>43</v>
      </c>
      <c r="O29" s="12"/>
      <c r="Q29" s="12"/>
    </row>
    <row r="30" spans="1:17" x14ac:dyDescent="0.75">
      <c r="C30" s="27" t="s">
        <v>171</v>
      </c>
      <c r="J30" s="12"/>
      <c r="K30" s="13" t="s">
        <v>44</v>
      </c>
      <c r="O30" s="12"/>
      <c r="Q30" s="12"/>
    </row>
    <row r="31" spans="1:17" x14ac:dyDescent="0.75">
      <c r="C31" s="28" t="s">
        <v>172</v>
      </c>
      <c r="J31" s="12"/>
      <c r="K31" s="13" t="s">
        <v>45</v>
      </c>
      <c r="O31" s="12"/>
      <c r="Q31" s="12"/>
    </row>
    <row r="32" spans="1:17" x14ac:dyDescent="0.75">
      <c r="C32" s="27" t="s">
        <v>16</v>
      </c>
      <c r="J32" s="12"/>
      <c r="K32" s="13" t="s">
        <v>46</v>
      </c>
      <c r="O32" s="12"/>
      <c r="Q32" s="12"/>
    </row>
    <row r="33" spans="3:17" x14ac:dyDescent="0.75">
      <c r="C33" s="14"/>
      <c r="D33" s="9"/>
      <c r="E33" s="9"/>
      <c r="F33" s="9"/>
      <c r="G33" s="9"/>
      <c r="H33" s="9"/>
      <c r="I33" s="9"/>
      <c r="J33" s="15"/>
      <c r="K33" s="13" t="s">
        <v>233</v>
      </c>
      <c r="O33" s="12"/>
      <c r="Q33" s="12"/>
    </row>
    <row r="34" spans="3:17" x14ac:dyDescent="0.75">
      <c r="K34" s="13" t="s">
        <v>47</v>
      </c>
      <c r="O34" s="12"/>
      <c r="Q34" s="12"/>
    </row>
    <row r="35" spans="3:17" x14ac:dyDescent="0.75">
      <c r="K35" s="13" t="s">
        <v>48</v>
      </c>
      <c r="O35" s="12"/>
      <c r="Q35" s="12"/>
    </row>
    <row r="36" spans="3:17" x14ac:dyDescent="0.75">
      <c r="C36" s="4" t="s">
        <v>173</v>
      </c>
      <c r="K36" s="13" t="s">
        <v>83</v>
      </c>
      <c r="O36" s="12"/>
      <c r="Q36" s="12"/>
    </row>
    <row r="37" spans="3:17" x14ac:dyDescent="0.75">
      <c r="C37" s="11"/>
      <c r="D37" s="5"/>
      <c r="E37" s="5"/>
      <c r="F37" s="5"/>
      <c r="G37" s="6"/>
      <c r="K37" s="13" t="s">
        <v>49</v>
      </c>
      <c r="O37" s="12"/>
      <c r="Q37" s="12"/>
    </row>
    <row r="38" spans="3:17" x14ac:dyDescent="0.75">
      <c r="C38" s="13" t="s">
        <v>174</v>
      </c>
      <c r="G38" s="12"/>
      <c r="K38" s="13" t="s">
        <v>50</v>
      </c>
      <c r="O38" s="12"/>
      <c r="Q38" s="12"/>
    </row>
    <row r="39" spans="3:17" x14ac:dyDescent="0.75">
      <c r="C39" s="13" t="s">
        <v>175</v>
      </c>
      <c r="G39" s="12"/>
      <c r="K39" s="13" t="s">
        <v>51</v>
      </c>
      <c r="O39" s="12"/>
      <c r="Q39" s="12"/>
    </row>
    <row r="40" spans="3:17" x14ac:dyDescent="0.75">
      <c r="C40" s="13" t="s">
        <v>228</v>
      </c>
      <c r="G40" s="12"/>
      <c r="K40" s="13" t="s">
        <v>93</v>
      </c>
      <c r="O40" s="12"/>
      <c r="Q40" s="12"/>
    </row>
    <row r="41" spans="3:17" x14ac:dyDescent="0.75">
      <c r="C41" s="13" t="s">
        <v>176</v>
      </c>
      <c r="G41" s="12"/>
      <c r="K41" s="13" t="s">
        <v>52</v>
      </c>
      <c r="O41" s="12"/>
      <c r="Q41" s="12"/>
    </row>
    <row r="42" spans="3:17" x14ac:dyDescent="0.75">
      <c r="C42" s="13" t="s">
        <v>177</v>
      </c>
      <c r="G42" s="12"/>
      <c r="K42" s="13" t="s">
        <v>53</v>
      </c>
      <c r="O42" s="12"/>
      <c r="Q42" s="12"/>
    </row>
    <row r="43" spans="3:17" x14ac:dyDescent="0.75">
      <c r="C43" s="13" t="s">
        <v>178</v>
      </c>
      <c r="G43" s="12"/>
      <c r="K43" s="13" t="s">
        <v>54</v>
      </c>
      <c r="O43" s="12"/>
      <c r="Q43" s="12"/>
    </row>
    <row r="44" spans="3:17" x14ac:dyDescent="0.75">
      <c r="C44" s="13" t="s">
        <v>179</v>
      </c>
      <c r="G44" s="12"/>
      <c r="K44" s="13" t="s">
        <v>84</v>
      </c>
      <c r="O44" s="12"/>
      <c r="Q44" s="12"/>
    </row>
    <row r="45" spans="3:17" x14ac:dyDescent="0.75">
      <c r="C45" s="13" t="s">
        <v>180</v>
      </c>
      <c r="G45" s="12"/>
      <c r="K45" s="13" t="s">
        <v>55</v>
      </c>
      <c r="O45" s="12"/>
      <c r="Q45" s="12"/>
    </row>
    <row r="46" spans="3:17" x14ac:dyDescent="0.75">
      <c r="C46" s="13" t="s">
        <v>181</v>
      </c>
      <c r="G46" s="12"/>
      <c r="K46" s="13" t="s">
        <v>56</v>
      </c>
      <c r="O46" s="12"/>
      <c r="Q46" s="12"/>
    </row>
    <row r="47" spans="3:17" x14ac:dyDescent="0.75">
      <c r="C47" s="13" t="s">
        <v>143</v>
      </c>
      <c r="G47" s="12"/>
      <c r="K47" s="13" t="s">
        <v>57</v>
      </c>
      <c r="O47" s="12"/>
      <c r="Q47" s="12"/>
    </row>
    <row r="48" spans="3:17" x14ac:dyDescent="0.75">
      <c r="C48" s="13" t="s">
        <v>182</v>
      </c>
      <c r="G48" s="12"/>
      <c r="K48" s="13" t="s">
        <v>58</v>
      </c>
      <c r="O48" s="12"/>
      <c r="Q48" s="12"/>
    </row>
    <row r="49" spans="1:17" x14ac:dyDescent="0.75">
      <c r="C49" s="13" t="s">
        <v>183</v>
      </c>
      <c r="G49" s="12"/>
      <c r="K49" s="13" t="s">
        <v>59</v>
      </c>
      <c r="O49" s="12"/>
      <c r="Q49" s="12"/>
    </row>
    <row r="50" spans="1:17" x14ac:dyDescent="0.75">
      <c r="C50" s="13" t="s">
        <v>184</v>
      </c>
      <c r="G50" s="12"/>
      <c r="K50" s="13" t="s">
        <v>85</v>
      </c>
      <c r="O50" s="12"/>
      <c r="Q50" s="12"/>
    </row>
    <row r="51" spans="1:17" x14ac:dyDescent="0.75">
      <c r="C51" s="13" t="s">
        <v>185</v>
      </c>
      <c r="G51" s="12"/>
      <c r="K51" s="13" t="s">
        <v>60</v>
      </c>
      <c r="O51" s="12"/>
      <c r="Q51" s="12"/>
    </row>
    <row r="52" spans="1:17" x14ac:dyDescent="0.75">
      <c r="C52" s="13" t="s">
        <v>148</v>
      </c>
      <c r="G52" s="12"/>
      <c r="K52" s="13" t="s">
        <v>86</v>
      </c>
      <c r="O52" s="12"/>
      <c r="Q52" s="12"/>
    </row>
    <row r="53" spans="1:17" x14ac:dyDescent="0.75">
      <c r="C53" s="13" t="s">
        <v>110</v>
      </c>
      <c r="G53" s="12"/>
      <c r="K53" s="13" t="s">
        <v>61</v>
      </c>
      <c r="O53" s="12"/>
      <c r="Q53" s="12"/>
    </row>
    <row r="54" spans="1:17" x14ac:dyDescent="0.75">
      <c r="C54" s="13"/>
      <c r="G54" s="12"/>
      <c r="K54" s="13" t="s">
        <v>62</v>
      </c>
      <c r="O54" s="12"/>
      <c r="Q54" s="12"/>
    </row>
    <row r="55" spans="1:17" x14ac:dyDescent="0.75">
      <c r="C55" s="13"/>
      <c r="G55" s="12"/>
      <c r="K55" s="13" t="s">
        <v>87</v>
      </c>
      <c r="O55" s="12"/>
      <c r="Q55" s="12"/>
    </row>
    <row r="56" spans="1:17" x14ac:dyDescent="0.75">
      <c r="C56" s="14"/>
      <c r="D56" s="9"/>
      <c r="E56" s="9"/>
      <c r="F56" s="9"/>
      <c r="G56" s="15"/>
      <c r="K56" s="13" t="s">
        <v>63</v>
      </c>
      <c r="O56" s="12"/>
      <c r="Q56" s="12"/>
    </row>
    <row r="57" spans="1:17" x14ac:dyDescent="0.75">
      <c r="K57" s="13" t="s">
        <v>88</v>
      </c>
      <c r="O57" s="12"/>
      <c r="Q57" s="12"/>
    </row>
    <row r="58" spans="1:17" x14ac:dyDescent="0.75">
      <c r="K58" s="13" t="s">
        <v>64</v>
      </c>
      <c r="O58" s="12"/>
      <c r="Q58" s="12"/>
    </row>
    <row r="59" spans="1:17" x14ac:dyDescent="0.75">
      <c r="C59" s="4" t="s">
        <v>186</v>
      </c>
      <c r="F59" s="4" t="s">
        <v>187</v>
      </c>
      <c r="H59" s="4" t="s">
        <v>111</v>
      </c>
      <c r="K59" s="13" t="s">
        <v>89</v>
      </c>
      <c r="O59" s="12"/>
      <c r="Q59" s="12"/>
    </row>
    <row r="60" spans="1:17" x14ac:dyDescent="0.75">
      <c r="C60" s="11" t="s">
        <v>1</v>
      </c>
      <c r="D60" s="6"/>
      <c r="F60" s="26" t="s">
        <v>1</v>
      </c>
      <c r="H60" s="11" t="s">
        <v>1</v>
      </c>
      <c r="I60" s="6"/>
      <c r="K60" s="13" t="s">
        <v>65</v>
      </c>
      <c r="O60" s="12"/>
      <c r="Q60" s="12"/>
    </row>
    <row r="61" spans="1:17" x14ac:dyDescent="0.75">
      <c r="C61" s="13" t="s">
        <v>188</v>
      </c>
      <c r="D61" s="12"/>
      <c r="F61" s="29" t="s">
        <v>153</v>
      </c>
      <c r="H61" s="13" t="s">
        <v>150</v>
      </c>
      <c r="I61" s="12"/>
      <c r="K61" s="13" t="s">
        <v>234</v>
      </c>
      <c r="O61" s="12"/>
      <c r="Q61" s="12"/>
    </row>
    <row r="62" spans="1:17" x14ac:dyDescent="0.75">
      <c r="C62" s="13" t="s">
        <v>151</v>
      </c>
      <c r="D62" s="12"/>
      <c r="F62" s="29" t="s">
        <v>189</v>
      </c>
      <c r="H62" s="13" t="s">
        <v>190</v>
      </c>
      <c r="I62" s="12"/>
      <c r="K62" s="13" t="s">
        <v>90</v>
      </c>
      <c r="O62" s="12"/>
      <c r="Q62" s="12"/>
    </row>
    <row r="63" spans="1:17" x14ac:dyDescent="0.75">
      <c r="A63" s="4" t="s">
        <v>191</v>
      </c>
      <c r="C63" s="13" t="s">
        <v>145</v>
      </c>
      <c r="D63" s="12"/>
      <c r="F63" s="29" t="s">
        <v>192</v>
      </c>
      <c r="H63" s="13" t="s">
        <v>193</v>
      </c>
      <c r="I63" s="12"/>
      <c r="K63" s="13" t="s">
        <v>66</v>
      </c>
      <c r="O63" s="12"/>
      <c r="Q63" s="12"/>
    </row>
    <row r="64" spans="1:17" x14ac:dyDescent="0.75">
      <c r="A64" s="26"/>
      <c r="C64" s="13"/>
      <c r="D64" s="12"/>
      <c r="F64" s="29" t="s">
        <v>194</v>
      </c>
      <c r="H64" s="13" t="s">
        <v>195</v>
      </c>
      <c r="I64" s="12"/>
      <c r="K64" s="13" t="s">
        <v>67</v>
      </c>
      <c r="O64" s="12"/>
      <c r="Q64" s="12"/>
    </row>
    <row r="65" spans="1:17" x14ac:dyDescent="0.75">
      <c r="A65" s="29" t="s">
        <v>152</v>
      </c>
      <c r="C65" s="14"/>
      <c r="D65" s="15"/>
      <c r="F65" s="29"/>
      <c r="H65" s="13" t="s">
        <v>16</v>
      </c>
      <c r="I65" s="12"/>
      <c r="K65" s="13" t="s">
        <v>68</v>
      </c>
      <c r="O65" s="12"/>
      <c r="Q65" s="12"/>
    </row>
    <row r="66" spans="1:17" x14ac:dyDescent="0.75">
      <c r="A66" s="29" t="s">
        <v>13</v>
      </c>
      <c r="F66" s="30"/>
      <c r="H66" s="13"/>
      <c r="I66" s="12"/>
      <c r="K66" s="13" t="s">
        <v>91</v>
      </c>
      <c r="O66" s="12"/>
      <c r="Q66" s="12"/>
    </row>
    <row r="67" spans="1:17" x14ac:dyDescent="0.75">
      <c r="A67" s="29"/>
      <c r="H67" s="13"/>
      <c r="I67" s="12"/>
      <c r="K67" s="13" t="s">
        <v>69</v>
      </c>
      <c r="O67" s="12"/>
      <c r="Q67" s="12"/>
    </row>
    <row r="68" spans="1:17" x14ac:dyDescent="0.75">
      <c r="A68" s="29"/>
      <c r="H68" s="13"/>
      <c r="I68" s="12"/>
      <c r="K68" s="13" t="s">
        <v>70</v>
      </c>
      <c r="O68" s="12"/>
      <c r="Q68" s="12"/>
    </row>
    <row r="69" spans="1:17" x14ac:dyDescent="0.75">
      <c r="A69" s="30"/>
      <c r="C69" s="4" t="s">
        <v>196</v>
      </c>
      <c r="H69" s="14"/>
      <c r="I69" s="15"/>
      <c r="K69" s="13" t="s">
        <v>71</v>
      </c>
      <c r="O69" s="12"/>
      <c r="Q69" s="12"/>
    </row>
    <row r="70" spans="1:17" x14ac:dyDescent="0.75">
      <c r="C70" s="11" t="s">
        <v>203</v>
      </c>
      <c r="D70" s="5"/>
      <c r="E70" s="6"/>
      <c r="K70" s="13" t="s">
        <v>72</v>
      </c>
      <c r="O70" s="12"/>
      <c r="Q70" s="12"/>
    </row>
    <row r="71" spans="1:17" x14ac:dyDescent="0.75">
      <c r="A71" s="4" t="s">
        <v>112</v>
      </c>
      <c r="C71" s="13" t="s">
        <v>228</v>
      </c>
      <c r="E71" s="12"/>
      <c r="K71" s="13" t="s">
        <v>92</v>
      </c>
      <c r="O71" s="12"/>
      <c r="Q71" s="12"/>
    </row>
    <row r="72" spans="1:17" x14ac:dyDescent="0.75">
      <c r="A72" s="11" t="s">
        <v>1</v>
      </c>
      <c r="B72" s="6"/>
      <c r="C72" s="13" t="s">
        <v>147</v>
      </c>
      <c r="E72" s="12"/>
      <c r="G72" s="4" t="s">
        <v>197</v>
      </c>
      <c r="K72" s="13" t="s">
        <v>73</v>
      </c>
      <c r="O72" s="12"/>
      <c r="Q72" s="12"/>
    </row>
    <row r="73" spans="1:17" x14ac:dyDescent="0.75">
      <c r="A73" s="13" t="s">
        <v>115</v>
      </c>
      <c r="B73" s="12"/>
      <c r="C73" s="13" t="s">
        <v>198</v>
      </c>
      <c r="E73" s="12"/>
      <c r="G73" s="11"/>
      <c r="H73" s="5"/>
      <c r="I73" s="5"/>
      <c r="J73" s="6"/>
      <c r="K73" s="13" t="s">
        <v>74</v>
      </c>
      <c r="O73" s="12"/>
      <c r="Q73" s="12"/>
    </row>
    <row r="74" spans="1:17" x14ac:dyDescent="0.75">
      <c r="A74" s="13" t="s">
        <v>117</v>
      </c>
      <c r="B74" s="12"/>
      <c r="C74" s="13" t="s">
        <v>199</v>
      </c>
      <c r="E74" s="12"/>
      <c r="G74" s="27" t="s">
        <v>200</v>
      </c>
      <c r="J74" s="12"/>
      <c r="K74" s="13" t="s">
        <v>124</v>
      </c>
      <c r="O74" s="12"/>
      <c r="Q74" s="12"/>
    </row>
    <row r="75" spans="1:17" x14ac:dyDescent="0.75">
      <c r="A75" s="13" t="s">
        <v>116</v>
      </c>
      <c r="B75" s="12"/>
      <c r="C75" s="13" t="s">
        <v>201</v>
      </c>
      <c r="E75" s="12"/>
      <c r="G75" s="27" t="s">
        <v>202</v>
      </c>
      <c r="J75" s="12"/>
      <c r="K75" s="32" t="s">
        <v>110</v>
      </c>
      <c r="L75" s="9"/>
      <c r="M75" s="9"/>
      <c r="N75" s="9"/>
      <c r="O75" s="15"/>
      <c r="Q75" s="12"/>
    </row>
    <row r="76" spans="1:17" x14ac:dyDescent="0.75">
      <c r="A76" s="13" t="s">
        <v>14</v>
      </c>
      <c r="B76" s="12"/>
      <c r="C76" s="13" t="s">
        <v>203</v>
      </c>
      <c r="E76" s="12"/>
      <c r="G76" s="27" t="s">
        <v>204</v>
      </c>
      <c r="J76" s="12"/>
      <c r="K76" s="31" t="s">
        <v>99</v>
      </c>
      <c r="Q76" s="12"/>
    </row>
    <row r="77" spans="1:17" x14ac:dyDescent="0.75">
      <c r="A77" s="13" t="s">
        <v>113</v>
      </c>
      <c r="B77" s="12"/>
      <c r="C77" s="13" t="s">
        <v>205</v>
      </c>
      <c r="E77" s="12"/>
      <c r="G77" s="27" t="s">
        <v>206</v>
      </c>
      <c r="J77" s="12"/>
      <c r="K77" s="11" t="s">
        <v>96</v>
      </c>
      <c r="L77" s="5"/>
      <c r="M77" s="5"/>
      <c r="N77" s="5"/>
      <c r="O77" s="5"/>
      <c r="P77" s="5"/>
      <c r="Q77" s="6"/>
    </row>
    <row r="78" spans="1:17" x14ac:dyDescent="0.75">
      <c r="A78" s="13" t="s">
        <v>114</v>
      </c>
      <c r="B78" s="12"/>
      <c r="C78" s="13" t="s">
        <v>207</v>
      </c>
      <c r="E78" s="12"/>
      <c r="G78" s="27" t="s">
        <v>208</v>
      </c>
      <c r="J78" s="12"/>
      <c r="K78" s="13" t="s">
        <v>97</v>
      </c>
      <c r="Q78" s="12"/>
    </row>
    <row r="79" spans="1:17" x14ac:dyDescent="0.75">
      <c r="A79" s="13" t="s">
        <v>118</v>
      </c>
      <c r="B79" s="12"/>
      <c r="C79" s="13" t="s">
        <v>209</v>
      </c>
      <c r="E79" s="12"/>
      <c r="G79" s="27" t="s">
        <v>210</v>
      </c>
      <c r="J79" s="12"/>
      <c r="K79" s="13" t="s">
        <v>100</v>
      </c>
      <c r="Q79" s="12"/>
    </row>
    <row r="80" spans="1:17" x14ac:dyDescent="0.75">
      <c r="A80" s="13" t="s">
        <v>119</v>
      </c>
      <c r="B80" s="12"/>
      <c r="C80" s="13" t="s">
        <v>211</v>
      </c>
      <c r="E80" s="12"/>
      <c r="G80" s="27" t="s">
        <v>212</v>
      </c>
      <c r="J80" s="12"/>
      <c r="K80" s="13" t="s">
        <v>98</v>
      </c>
      <c r="Q80" s="12"/>
    </row>
    <row r="81" spans="1:17" x14ac:dyDescent="0.75">
      <c r="A81" s="13" t="s">
        <v>120</v>
      </c>
      <c r="B81" s="12"/>
      <c r="C81" s="13" t="s">
        <v>213</v>
      </c>
      <c r="E81" s="12"/>
      <c r="G81" s="27" t="s">
        <v>214</v>
      </c>
      <c r="J81" s="12"/>
      <c r="K81" s="13" t="s">
        <v>101</v>
      </c>
      <c r="Q81" s="12"/>
    </row>
    <row r="82" spans="1:17" x14ac:dyDescent="0.75">
      <c r="A82" s="13" t="s">
        <v>121</v>
      </c>
      <c r="B82" s="12"/>
      <c r="C82" s="13" t="s">
        <v>215</v>
      </c>
      <c r="E82" s="12"/>
      <c r="G82" s="27" t="s">
        <v>216</v>
      </c>
      <c r="J82" s="12"/>
      <c r="K82" s="13" t="s">
        <v>102</v>
      </c>
      <c r="Q82" s="12"/>
    </row>
    <row r="83" spans="1:17" x14ac:dyDescent="0.75">
      <c r="A83" s="13" t="s">
        <v>122</v>
      </c>
      <c r="B83" s="12"/>
      <c r="C83" s="13" t="s">
        <v>217</v>
      </c>
      <c r="E83" s="12"/>
      <c r="G83" s="27" t="s">
        <v>218</v>
      </c>
      <c r="J83" s="12"/>
      <c r="K83" s="13" t="s">
        <v>103</v>
      </c>
      <c r="Q83" s="12"/>
    </row>
    <row r="84" spans="1:17" x14ac:dyDescent="0.75">
      <c r="A84" s="13" t="s">
        <v>110</v>
      </c>
      <c r="B84" s="12"/>
      <c r="C84" s="13" t="s">
        <v>219</v>
      </c>
      <c r="E84" s="12"/>
      <c r="G84" s="27" t="s">
        <v>220</v>
      </c>
      <c r="J84" s="12"/>
      <c r="K84" s="13" t="s">
        <v>104</v>
      </c>
      <c r="Q84" s="12"/>
    </row>
    <row r="85" spans="1:17" x14ac:dyDescent="0.75">
      <c r="A85" s="13"/>
      <c r="B85" s="12"/>
      <c r="C85" s="13" t="s">
        <v>221</v>
      </c>
      <c r="E85" s="12"/>
      <c r="G85" s="27" t="s">
        <v>222</v>
      </c>
      <c r="J85" s="12"/>
      <c r="K85" s="13" t="s">
        <v>105</v>
      </c>
      <c r="Q85" s="12"/>
    </row>
    <row r="86" spans="1:17" x14ac:dyDescent="0.75">
      <c r="A86" s="13"/>
      <c r="B86" s="12"/>
      <c r="C86" s="13" t="s">
        <v>223</v>
      </c>
      <c r="E86" s="12"/>
      <c r="G86" s="27" t="s">
        <v>110</v>
      </c>
      <c r="J86" s="12"/>
      <c r="K86" s="13" t="s">
        <v>106</v>
      </c>
      <c r="Q86" s="12"/>
    </row>
    <row r="87" spans="1:17" x14ac:dyDescent="0.75">
      <c r="A87" s="13"/>
      <c r="B87" s="12"/>
      <c r="C87" s="13" t="s">
        <v>224</v>
      </c>
      <c r="E87" s="12"/>
      <c r="G87" s="13"/>
      <c r="J87" s="12"/>
      <c r="K87" s="13" t="s">
        <v>107</v>
      </c>
      <c r="Q87" s="12"/>
    </row>
    <row r="88" spans="1:17" x14ac:dyDescent="0.75">
      <c r="A88" s="14"/>
      <c r="B88" s="15"/>
      <c r="C88" s="13" t="s">
        <v>225</v>
      </c>
      <c r="E88" s="12"/>
      <c r="G88" s="13"/>
      <c r="J88" s="12"/>
      <c r="K88" s="13" t="s">
        <v>108</v>
      </c>
      <c r="Q88" s="12"/>
    </row>
    <row r="89" spans="1:17" x14ac:dyDescent="0.75">
      <c r="C89" s="13" t="s">
        <v>110</v>
      </c>
      <c r="E89" s="12"/>
      <c r="G89" s="13"/>
      <c r="J89" s="12"/>
      <c r="K89" s="13" t="s">
        <v>109</v>
      </c>
      <c r="Q89" s="12"/>
    </row>
    <row r="90" spans="1:17" x14ac:dyDescent="0.75">
      <c r="A90" s="4" t="s">
        <v>226</v>
      </c>
      <c r="C90" s="13"/>
      <c r="E90" s="12"/>
      <c r="G90" s="13"/>
      <c r="J90" s="12"/>
      <c r="K90" s="13" t="s">
        <v>227</v>
      </c>
      <c r="Q90" s="12"/>
    </row>
    <row r="91" spans="1:17" x14ac:dyDescent="0.75">
      <c r="A91" s="101" t="s">
        <v>591</v>
      </c>
      <c r="B91" s="6"/>
      <c r="C91" s="13"/>
      <c r="E91" s="12"/>
      <c r="G91" s="14"/>
      <c r="H91" s="9"/>
      <c r="I91" s="9"/>
      <c r="J91" s="15"/>
      <c r="K91" s="14" t="s">
        <v>253</v>
      </c>
      <c r="L91" s="9"/>
      <c r="M91" s="9"/>
      <c r="N91" s="9"/>
      <c r="O91" s="9"/>
      <c r="P91" s="9"/>
      <c r="Q91" s="15"/>
    </row>
    <row r="92" spans="1:17" x14ac:dyDescent="0.75">
      <c r="A92" s="14" t="s">
        <v>146</v>
      </c>
      <c r="B92" s="15"/>
      <c r="C92" s="13"/>
      <c r="E92" s="12"/>
      <c r="K92" s="13"/>
      <c r="Q92" s="12"/>
    </row>
    <row r="93" spans="1:17" x14ac:dyDescent="0.75">
      <c r="A93" s="102" t="s">
        <v>592</v>
      </c>
      <c r="B93" s="103"/>
      <c r="C93" s="13"/>
      <c r="E93" s="12"/>
      <c r="K93" s="13"/>
      <c r="Q93" s="12"/>
    </row>
    <row r="94" spans="1:17" x14ac:dyDescent="0.75">
      <c r="C94" s="13"/>
      <c r="E94" s="12"/>
      <c r="K94" s="13"/>
      <c r="Q94" s="12"/>
    </row>
    <row r="95" spans="1:17" x14ac:dyDescent="0.75">
      <c r="C95" s="14"/>
      <c r="D95" s="9"/>
      <c r="E95" s="15"/>
      <c r="K95" s="13"/>
      <c r="Q95" s="12"/>
    </row>
    <row r="96" spans="1:17" x14ac:dyDescent="0.75">
      <c r="K96" s="13"/>
      <c r="Q96" s="12"/>
    </row>
    <row r="97" spans="11:17" x14ac:dyDescent="0.75">
      <c r="K97" s="13"/>
      <c r="Q97" s="12"/>
    </row>
    <row r="98" spans="11:17" x14ac:dyDescent="0.75">
      <c r="K98" s="13"/>
      <c r="Q98" s="12"/>
    </row>
    <row r="99" spans="11:17" x14ac:dyDescent="0.75">
      <c r="K99" s="13"/>
      <c r="Q99" s="12"/>
    </row>
    <row r="100" spans="11:17" x14ac:dyDescent="0.75">
      <c r="K100" s="14"/>
      <c r="L100" s="9"/>
      <c r="M100" s="9"/>
      <c r="N100" s="9"/>
      <c r="O100" s="9"/>
      <c r="P100" s="9"/>
      <c r="Q100" s="15"/>
    </row>
  </sheetData>
  <pageMargins left="0.75" right="0.75" top="1" bottom="1" header="0.3" footer="0.3"/>
  <pageSetup paperSize="9" scale="31"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glio11"/>
  <dimension ref="A1:N25"/>
  <sheetViews>
    <sheetView zoomScale="55" zoomScaleNormal="90" zoomScalePageLayoutView="90" workbookViewId="0">
      <selection activeCell="M18" sqref="M18"/>
    </sheetView>
  </sheetViews>
  <sheetFormatPr defaultColWidth="11.54296875" defaultRowHeight="14.75" x14ac:dyDescent="0.75"/>
  <cols>
    <col min="1" max="1" width="47.40625" customWidth="1"/>
    <col min="2" max="2" width="2.1328125" customWidth="1"/>
    <col min="3" max="3" width="37.86328125" customWidth="1"/>
    <col min="4" max="4" width="1.26953125" customWidth="1"/>
    <col min="6" max="6" width="68.1328125" customWidth="1"/>
    <col min="7" max="7" width="4.40625" customWidth="1"/>
    <col min="8" max="8" width="6.1328125" customWidth="1"/>
  </cols>
  <sheetData>
    <row r="1" spans="1:14" ht="15.5" thickBot="1" x14ac:dyDescent="0.9">
      <c r="A1" s="62" t="s">
        <v>123</v>
      </c>
    </row>
    <row r="2" spans="1:14" ht="16" x14ac:dyDescent="0.8">
      <c r="A2" s="63"/>
      <c r="C2" s="68"/>
      <c r="E2" s="45"/>
    </row>
    <row r="3" spans="1:14" s="4" customFormat="1" ht="16" x14ac:dyDescent="0.8">
      <c r="A3" s="64" t="s">
        <v>235</v>
      </c>
      <c r="C3" s="69" t="s">
        <v>260</v>
      </c>
      <c r="E3" s="45" t="s">
        <v>269</v>
      </c>
      <c r="F3"/>
      <c r="H3"/>
      <c r="I3"/>
      <c r="J3"/>
      <c r="K3"/>
      <c r="L3"/>
      <c r="M3"/>
      <c r="N3"/>
    </row>
    <row r="4" spans="1:14" ht="34.15" customHeight="1" x14ac:dyDescent="0.9">
      <c r="A4" s="65" t="s">
        <v>230</v>
      </c>
      <c r="C4" s="63" t="s">
        <v>263</v>
      </c>
      <c r="E4" s="39" t="s">
        <v>265</v>
      </c>
      <c r="F4" s="59" t="s">
        <v>282</v>
      </c>
      <c r="H4" s="142" t="s">
        <v>270</v>
      </c>
      <c r="I4" s="143"/>
      <c r="J4" s="143"/>
      <c r="K4" s="143"/>
      <c r="L4" s="143"/>
      <c r="M4" s="143"/>
      <c r="N4" s="144"/>
    </row>
    <row r="5" spans="1:14" ht="34.15" customHeight="1" x14ac:dyDescent="0.75">
      <c r="A5" s="65" t="s">
        <v>236</v>
      </c>
      <c r="C5" s="63" t="s">
        <v>262</v>
      </c>
      <c r="E5" s="40">
        <v>1</v>
      </c>
      <c r="F5" s="59" t="s">
        <v>277</v>
      </c>
      <c r="H5" s="138" t="s">
        <v>271</v>
      </c>
      <c r="I5" s="36">
        <v>4</v>
      </c>
      <c r="J5" s="46">
        <v>4</v>
      </c>
      <c r="K5" s="47">
        <v>8</v>
      </c>
      <c r="L5" s="48">
        <v>12</v>
      </c>
      <c r="M5" s="48">
        <v>16</v>
      </c>
      <c r="N5" s="48">
        <v>20</v>
      </c>
    </row>
    <row r="6" spans="1:14" ht="34.15" customHeight="1" x14ac:dyDescent="0.75">
      <c r="A6" s="65" t="s">
        <v>237</v>
      </c>
      <c r="C6" s="63" t="s">
        <v>261</v>
      </c>
      <c r="E6" s="40">
        <v>2</v>
      </c>
      <c r="F6" s="59" t="s">
        <v>278</v>
      </c>
      <c r="H6" s="138"/>
      <c r="I6" s="36">
        <v>3</v>
      </c>
      <c r="J6" s="46">
        <v>3</v>
      </c>
      <c r="K6" s="47">
        <v>6</v>
      </c>
      <c r="L6" s="47">
        <v>9</v>
      </c>
      <c r="M6" s="48">
        <v>12</v>
      </c>
      <c r="N6" s="48">
        <v>15</v>
      </c>
    </row>
    <row r="7" spans="1:14" ht="34.15" customHeight="1" thickBot="1" x14ac:dyDescent="0.9">
      <c r="A7" s="65" t="s">
        <v>238</v>
      </c>
      <c r="C7" s="67"/>
      <c r="E7" s="40">
        <v>3</v>
      </c>
      <c r="F7" s="59" t="s">
        <v>279</v>
      </c>
      <c r="H7" s="138"/>
      <c r="I7" s="36">
        <v>2</v>
      </c>
      <c r="J7" s="46">
        <v>2</v>
      </c>
      <c r="K7" s="46">
        <v>4</v>
      </c>
      <c r="L7" s="47">
        <v>6</v>
      </c>
      <c r="M7" s="47">
        <v>8</v>
      </c>
      <c r="N7" s="48">
        <v>10</v>
      </c>
    </row>
    <row r="8" spans="1:14" ht="34.15" customHeight="1" x14ac:dyDescent="0.75">
      <c r="A8" s="65" t="s">
        <v>239</v>
      </c>
      <c r="E8" s="40">
        <v>4</v>
      </c>
      <c r="F8" s="59" t="s">
        <v>280</v>
      </c>
      <c r="H8" s="138"/>
      <c r="I8" s="36">
        <v>1</v>
      </c>
      <c r="J8" s="46">
        <v>1</v>
      </c>
      <c r="K8" s="46">
        <v>2</v>
      </c>
      <c r="L8" s="46">
        <v>3</v>
      </c>
      <c r="M8" s="46">
        <v>4</v>
      </c>
      <c r="N8" s="46">
        <v>5</v>
      </c>
    </row>
    <row r="9" spans="1:14" ht="34.15" customHeight="1" thickBot="1" x14ac:dyDescent="0.9">
      <c r="A9" s="65" t="s">
        <v>240</v>
      </c>
      <c r="E9" s="41">
        <v>5</v>
      </c>
      <c r="F9" s="60" t="s">
        <v>281</v>
      </c>
      <c r="H9" s="49"/>
      <c r="I9" s="50"/>
      <c r="J9" s="51">
        <v>1</v>
      </c>
      <c r="K9" s="36">
        <v>2</v>
      </c>
      <c r="L9" s="36">
        <v>3</v>
      </c>
      <c r="M9" s="36">
        <v>4</v>
      </c>
      <c r="N9" s="36">
        <v>5</v>
      </c>
    </row>
    <row r="10" spans="1:14" ht="25.15" customHeight="1" x14ac:dyDescent="0.75">
      <c r="A10" s="65" t="s">
        <v>142</v>
      </c>
      <c r="H10" s="52"/>
      <c r="I10" s="53"/>
      <c r="J10" s="139" t="s">
        <v>272</v>
      </c>
      <c r="K10" s="140"/>
      <c r="L10" s="140"/>
      <c r="M10" s="140"/>
      <c r="N10" s="141"/>
    </row>
    <row r="11" spans="1:14" ht="29.65" customHeight="1" x14ac:dyDescent="0.8">
      <c r="A11" s="65" t="s">
        <v>241</v>
      </c>
      <c r="E11" s="45" t="s">
        <v>283</v>
      </c>
      <c r="H11" s="52"/>
      <c r="I11" s="53"/>
      <c r="J11" s="54"/>
      <c r="K11" s="54"/>
      <c r="L11" s="54"/>
      <c r="M11" s="54"/>
      <c r="N11" s="54"/>
    </row>
    <row r="12" spans="1:14" ht="29.5" x14ac:dyDescent="0.75">
      <c r="A12" s="63"/>
      <c r="E12" s="42" t="s">
        <v>286</v>
      </c>
      <c r="F12" s="61" t="s">
        <v>268</v>
      </c>
      <c r="H12" s="52"/>
      <c r="I12" s="53"/>
      <c r="J12" s="55" t="s">
        <v>273</v>
      </c>
      <c r="K12" s="56"/>
      <c r="L12" s="56"/>
      <c r="M12" s="56"/>
      <c r="N12" s="56"/>
    </row>
    <row r="13" spans="1:14" s="4" customFormat="1" ht="29.5" x14ac:dyDescent="0.75">
      <c r="A13" s="66" t="s">
        <v>242</v>
      </c>
      <c r="E13" s="40">
        <v>1</v>
      </c>
      <c r="F13" s="43" t="s">
        <v>284</v>
      </c>
      <c r="H13" s="52"/>
      <c r="I13" s="52"/>
      <c r="J13" s="57"/>
      <c r="K13" s="52"/>
      <c r="L13" s="52"/>
      <c r="M13" s="52"/>
      <c r="N13" s="52"/>
    </row>
    <row r="14" spans="1:14" ht="34.5" customHeight="1" x14ac:dyDescent="0.75">
      <c r="A14" s="65" t="s">
        <v>243</v>
      </c>
      <c r="E14" s="40">
        <v>2</v>
      </c>
      <c r="F14" s="43" t="s">
        <v>266</v>
      </c>
      <c r="H14" s="52"/>
      <c r="I14" s="53"/>
      <c r="J14" s="48"/>
      <c r="K14" s="58" t="s">
        <v>274</v>
      </c>
      <c r="L14" s="52"/>
      <c r="M14" s="52"/>
      <c r="N14" s="52"/>
    </row>
    <row r="15" spans="1:14" ht="34.5" customHeight="1" x14ac:dyDescent="0.75">
      <c r="A15" s="65" t="s">
        <v>244</v>
      </c>
      <c r="E15" s="40">
        <v>3</v>
      </c>
      <c r="F15" s="43" t="s">
        <v>267</v>
      </c>
      <c r="H15" s="52"/>
      <c r="I15" s="53"/>
      <c r="J15" s="47"/>
      <c r="K15" s="58" t="s">
        <v>275</v>
      </c>
      <c r="L15" s="52"/>
      <c r="M15" s="52"/>
      <c r="N15" s="52"/>
    </row>
    <row r="16" spans="1:14" ht="34.5" customHeight="1" thickBot="1" x14ac:dyDescent="0.9">
      <c r="A16" s="65" t="s">
        <v>245</v>
      </c>
      <c r="E16" s="41">
        <v>4</v>
      </c>
      <c r="F16" s="44" t="s">
        <v>285</v>
      </c>
      <c r="H16" s="52"/>
      <c r="I16" s="53"/>
      <c r="J16" s="46"/>
      <c r="K16" s="58" t="s">
        <v>276</v>
      </c>
      <c r="L16" s="52"/>
      <c r="M16" s="52"/>
      <c r="N16" s="52"/>
    </row>
    <row r="17" spans="1:5" ht="34.5" customHeight="1" x14ac:dyDescent="0.75">
      <c r="A17" s="65" t="s">
        <v>246</v>
      </c>
    </row>
    <row r="18" spans="1:5" ht="34.5" customHeight="1" x14ac:dyDescent="0.75">
      <c r="A18" s="65" t="s">
        <v>247</v>
      </c>
    </row>
    <row r="19" spans="1:5" ht="34.5" customHeight="1" x14ac:dyDescent="0.75">
      <c r="A19" s="65" t="s">
        <v>251</v>
      </c>
    </row>
    <row r="20" spans="1:5" ht="34.5" customHeight="1" x14ac:dyDescent="0.75">
      <c r="A20" s="65" t="s">
        <v>248</v>
      </c>
    </row>
    <row r="21" spans="1:5" ht="34.5" customHeight="1" x14ac:dyDescent="0.75">
      <c r="A21" s="65" t="s">
        <v>252</v>
      </c>
    </row>
    <row r="22" spans="1:5" ht="34.5" customHeight="1" x14ac:dyDescent="0.75">
      <c r="A22" s="65" t="s">
        <v>249</v>
      </c>
    </row>
    <row r="23" spans="1:5" ht="34.5" customHeight="1" x14ac:dyDescent="0.75">
      <c r="A23" s="65" t="s">
        <v>250</v>
      </c>
    </row>
    <row r="24" spans="1:5" x14ac:dyDescent="0.75">
      <c r="A24" s="63"/>
    </row>
    <row r="25" spans="1:5" ht="15.5" thickBot="1" x14ac:dyDescent="0.9">
      <c r="A25" s="67"/>
      <c r="D25" s="4"/>
      <c r="E25" s="4"/>
    </row>
  </sheetData>
  <mergeCells count="3">
    <mergeCell ref="H5:H8"/>
    <mergeCell ref="J10:N10"/>
    <mergeCell ref="H4:N4"/>
  </mergeCells>
  <pageMargins left="0.75" right="0.75" top="1" bottom="1" header="0.3" footer="0.3"/>
  <pageSetup paperSize="9"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A5E52-026B-49D2-9719-CD4F6A38800B}">
  <sheetPr codeName="Foglio4" filterMode="1"/>
  <dimension ref="A1:AD6"/>
  <sheetViews>
    <sheetView zoomScale="50" zoomScaleNormal="50" workbookViewId="0">
      <pane xSplit="4" ySplit="4" topLeftCell="G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66.5" customHeight="1" x14ac:dyDescent="0.75">
      <c r="A5" s="3">
        <f t="shared" ref="A5:A6" si="0">A4+1</f>
        <v>1</v>
      </c>
      <c r="B5" s="86" t="s">
        <v>381</v>
      </c>
      <c r="C5" s="3" t="s">
        <v>13</v>
      </c>
      <c r="D5" s="1" t="s">
        <v>383</v>
      </c>
      <c r="E5" s="73" t="s">
        <v>382</v>
      </c>
      <c r="F5" s="73" t="s">
        <v>349</v>
      </c>
      <c r="G5" s="3" t="s">
        <v>203</v>
      </c>
      <c r="H5" s="73" t="s">
        <v>384</v>
      </c>
      <c r="I5" s="73" t="s">
        <v>385</v>
      </c>
      <c r="J5" s="73" t="s">
        <v>290</v>
      </c>
      <c r="K5" s="74" t="s">
        <v>612</v>
      </c>
      <c r="L5" s="73" t="s">
        <v>358</v>
      </c>
      <c r="M5" s="73" t="s">
        <v>346</v>
      </c>
      <c r="N5" s="73" t="s">
        <v>346</v>
      </c>
      <c r="O5" s="1" t="s">
        <v>1</v>
      </c>
      <c r="P5" s="75" t="s">
        <v>360</v>
      </c>
      <c r="Q5" s="73" t="s">
        <v>339</v>
      </c>
      <c r="R5" s="3" t="s">
        <v>1</v>
      </c>
      <c r="S5" s="3" t="s">
        <v>1</v>
      </c>
      <c r="T5" s="81" t="s">
        <v>363</v>
      </c>
      <c r="U5" s="78" t="s">
        <v>365</v>
      </c>
      <c r="V5" s="36">
        <v>2</v>
      </c>
      <c r="W5" s="36">
        <v>3</v>
      </c>
      <c r="X5" s="36">
        <f t="shared" ref="X5:X6" si="1">V5*W5</f>
        <v>6</v>
      </c>
      <c r="Y5" s="37" t="str">
        <f t="shared" ref="Y5:Y6" si="2">IF(X5=0," ",IF(X5&lt;=5,"Basso",IF(X5&gt;=10,"Alto","Medio")))</f>
        <v>Medio</v>
      </c>
      <c r="Z5" s="38">
        <f t="shared" ref="Z5:Z6" si="3">X5</f>
        <v>6</v>
      </c>
      <c r="AA5" s="3" t="s">
        <v>152</v>
      </c>
      <c r="AB5" s="3" t="s">
        <v>13</v>
      </c>
      <c r="AC5" s="25" t="s">
        <v>1</v>
      </c>
      <c r="AD5" s="3" t="s">
        <v>1</v>
      </c>
    </row>
    <row r="6" spans="1:30" ht="187.75" customHeight="1" x14ac:dyDescent="0.75">
      <c r="A6" s="3">
        <f t="shared" si="0"/>
        <v>2</v>
      </c>
      <c r="B6" s="86" t="s">
        <v>381</v>
      </c>
      <c r="C6" s="3" t="s">
        <v>13</v>
      </c>
      <c r="D6" s="73" t="s">
        <v>387</v>
      </c>
      <c r="E6" s="73" t="s">
        <v>386</v>
      </c>
      <c r="F6" s="73" t="s">
        <v>349</v>
      </c>
      <c r="G6" s="3" t="s">
        <v>203</v>
      </c>
      <c r="H6" s="73" t="s">
        <v>388</v>
      </c>
      <c r="I6" s="73" t="s">
        <v>389</v>
      </c>
      <c r="J6" s="73" t="s">
        <v>290</v>
      </c>
      <c r="K6" s="74" t="s">
        <v>612</v>
      </c>
      <c r="L6" s="73" t="s">
        <v>358</v>
      </c>
      <c r="M6" s="73" t="s">
        <v>346</v>
      </c>
      <c r="N6" s="73" t="s">
        <v>346</v>
      </c>
      <c r="O6" s="74" t="s">
        <v>390</v>
      </c>
      <c r="P6" s="73" t="s">
        <v>360</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sheetData>
  <autoFilter ref="A4:AD6"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6">
    <cfRule type="containsText" dxfId="53" priority="5" operator="containsText" text="Basso">
      <formula>NOT(ISERROR(SEARCH("Basso",Y5)))</formula>
    </cfRule>
    <cfRule type="containsText" dxfId="52" priority="6" operator="containsText" text="Medio">
      <formula>NOT(ISERROR(SEARCH("Medio",Y5)))</formula>
    </cfRule>
    <cfRule type="containsText" dxfId="51" priority="7" operator="containsText" text="Alto">
      <formula>NOT(ISERROR(SEARCH("Alto",Y5)))</formula>
    </cfRule>
  </conditionalFormatting>
  <conditionalFormatting sqref="Z5">
    <cfRule type="iconSet" priority="32">
      <iconSet iconSet="3TrafficLights2" reverse="1">
        <cfvo type="percent" val="0"/>
        <cfvo type="num" val="5"/>
        <cfvo type="num" val="10"/>
      </iconSet>
    </cfRule>
  </conditionalFormatting>
  <conditionalFormatting sqref="Z6">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55451-63DB-4C6B-8050-DAE61DCC779A}">
  <sheetPr codeName="Foglio5" filterMode="1"/>
  <dimension ref="A1:AD6"/>
  <sheetViews>
    <sheetView zoomScale="40" zoomScaleNormal="40" workbookViewId="0">
      <pane xSplit="4" ySplit="4" topLeftCell="E5" activePane="bottomRight" state="frozen"/>
      <selection pane="topRight" activeCell="E1" sqref="E1"/>
      <selection pane="bottomLeft" activeCell="A7" sqref="A7"/>
      <selection pane="bottomRight" activeCell="K5" sqref="K5:K6"/>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66.5" customHeight="1" x14ac:dyDescent="0.75">
      <c r="A5" s="3">
        <f t="shared" ref="A5:A6" si="0">A4+1</f>
        <v>1</v>
      </c>
      <c r="B5" s="86" t="s">
        <v>391</v>
      </c>
      <c r="C5" s="3" t="s">
        <v>13</v>
      </c>
      <c r="D5" s="1" t="s">
        <v>392</v>
      </c>
      <c r="E5" s="73" t="s">
        <v>393</v>
      </c>
      <c r="F5" s="73" t="s">
        <v>349</v>
      </c>
      <c r="G5" s="3" t="s">
        <v>396</v>
      </c>
      <c r="H5" s="73" t="s">
        <v>394</v>
      </c>
      <c r="I5" s="73" t="s">
        <v>400</v>
      </c>
      <c r="J5" s="73" t="s">
        <v>290</v>
      </c>
      <c r="K5" s="74" t="s">
        <v>612</v>
      </c>
      <c r="L5" s="73" t="s">
        <v>358</v>
      </c>
      <c r="M5" s="73" t="s">
        <v>346</v>
      </c>
      <c r="N5" s="73" t="s">
        <v>346</v>
      </c>
      <c r="O5" s="1" t="s">
        <v>1</v>
      </c>
      <c r="P5" s="75" t="s">
        <v>395</v>
      </c>
      <c r="Q5" s="73" t="s">
        <v>339</v>
      </c>
      <c r="R5" s="3" t="s">
        <v>1</v>
      </c>
      <c r="S5" s="3" t="s">
        <v>1</v>
      </c>
      <c r="T5" s="81" t="s">
        <v>363</v>
      </c>
      <c r="U5" s="78" t="s">
        <v>365</v>
      </c>
      <c r="V5" s="36">
        <v>2</v>
      </c>
      <c r="W5" s="36">
        <v>3</v>
      </c>
      <c r="X5" s="36">
        <f t="shared" ref="X5:X6" si="1">V5*W5</f>
        <v>6</v>
      </c>
      <c r="Y5" s="37" t="str">
        <f t="shared" ref="Y5:Y6" si="2">IF(X5=0," ",IF(X5&lt;=5,"Basso",IF(X5&gt;=10,"Alto","Medio")))</f>
        <v>Medio</v>
      </c>
      <c r="Z5" s="38">
        <f t="shared" ref="Z5:Z6" si="3">X5</f>
        <v>6</v>
      </c>
      <c r="AA5" s="3" t="s">
        <v>152</v>
      </c>
      <c r="AB5" s="3" t="s">
        <v>13</v>
      </c>
      <c r="AC5" s="25" t="s">
        <v>1</v>
      </c>
      <c r="AD5" s="3" t="s">
        <v>1</v>
      </c>
    </row>
    <row r="6" spans="1:30" ht="132.75" x14ac:dyDescent="0.75">
      <c r="A6" s="3">
        <f t="shared" si="0"/>
        <v>2</v>
      </c>
      <c r="B6" s="86" t="s">
        <v>391</v>
      </c>
      <c r="C6" s="3" t="s">
        <v>13</v>
      </c>
      <c r="D6" s="73" t="s">
        <v>397</v>
      </c>
      <c r="E6" s="73" t="s">
        <v>398</v>
      </c>
      <c r="F6" s="73" t="s">
        <v>349</v>
      </c>
      <c r="G6" s="3" t="s">
        <v>396</v>
      </c>
      <c r="H6" s="73" t="s">
        <v>399</v>
      </c>
      <c r="I6" s="73" t="s">
        <v>401</v>
      </c>
      <c r="J6" s="73" t="s">
        <v>290</v>
      </c>
      <c r="K6" s="74" t="s">
        <v>612</v>
      </c>
      <c r="L6" s="73" t="s">
        <v>358</v>
      </c>
      <c r="M6" s="73" t="s">
        <v>346</v>
      </c>
      <c r="N6" s="73" t="s">
        <v>346</v>
      </c>
      <c r="O6" s="74" t="s">
        <v>390</v>
      </c>
      <c r="P6" s="73" t="s">
        <v>360</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sheetData>
  <autoFilter ref="A4:AD6"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6">
    <cfRule type="containsText" dxfId="50" priority="5" operator="containsText" text="Basso">
      <formula>NOT(ISERROR(SEARCH("Basso",Y5)))</formula>
    </cfRule>
    <cfRule type="containsText" dxfId="49" priority="6" operator="containsText" text="Medio">
      <formula>NOT(ISERROR(SEARCH("Medio",Y5)))</formula>
    </cfRule>
    <cfRule type="containsText" dxfId="48" priority="7" operator="containsText" text="Alto">
      <formula>NOT(ISERROR(SEARCH("Alto",Y5)))</formula>
    </cfRule>
  </conditionalFormatting>
  <conditionalFormatting sqref="Z5">
    <cfRule type="iconSet" priority="28">
      <iconSet iconSet="3TrafficLights2" reverse="1">
        <cfvo type="percent" val="0"/>
        <cfvo type="num" val="5"/>
        <cfvo type="num" val="10"/>
      </iconSet>
    </cfRule>
  </conditionalFormatting>
  <conditionalFormatting sqref="Z6">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E1F69D-8D83-432B-9CE9-99E4108A2864}">
  <sheetPr codeName="Foglio6" filterMode="1"/>
  <dimension ref="A1:AD4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75"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66.5" customHeight="1" x14ac:dyDescent="0.75">
      <c r="A5" s="3">
        <f t="shared" ref="A5:A45" si="0">A4+1</f>
        <v>1</v>
      </c>
      <c r="B5" s="86" t="s">
        <v>402</v>
      </c>
      <c r="C5" s="3" t="s">
        <v>13</v>
      </c>
      <c r="D5" s="3" t="s">
        <v>392</v>
      </c>
      <c r="E5" s="73" t="s">
        <v>403</v>
      </c>
      <c r="F5" s="73" t="s">
        <v>349</v>
      </c>
      <c r="G5" s="3" t="s">
        <v>404</v>
      </c>
      <c r="H5" s="73" t="s">
        <v>405</v>
      </c>
      <c r="I5" s="73" t="s">
        <v>407</v>
      </c>
      <c r="J5" s="73" t="s">
        <v>290</v>
      </c>
      <c r="K5" s="74" t="s">
        <v>612</v>
      </c>
      <c r="L5" s="73" t="s">
        <v>358</v>
      </c>
      <c r="M5" s="73" t="s">
        <v>346</v>
      </c>
      <c r="N5" s="73" t="s">
        <v>346</v>
      </c>
      <c r="O5" s="3" t="s">
        <v>1</v>
      </c>
      <c r="P5" s="75" t="s">
        <v>406</v>
      </c>
      <c r="Q5" s="73" t="s">
        <v>339</v>
      </c>
      <c r="R5" s="3" t="s">
        <v>1</v>
      </c>
      <c r="S5" s="3" t="s">
        <v>1</v>
      </c>
      <c r="T5" s="81" t="s">
        <v>363</v>
      </c>
      <c r="U5" s="78" t="s">
        <v>365</v>
      </c>
      <c r="V5" s="36">
        <v>2</v>
      </c>
      <c r="W5" s="36">
        <v>3</v>
      </c>
      <c r="X5" s="36">
        <f t="shared" ref="X5:X45" si="1">V5*W5</f>
        <v>6</v>
      </c>
      <c r="Y5" s="37" t="str">
        <f t="shared" ref="Y5:Y45" si="2">IF(X5=0," ",IF(X5&lt;=5,"Basso",IF(X5&gt;=10,"Alto","Medio")))</f>
        <v>Medio</v>
      </c>
      <c r="Z5" s="38">
        <f t="shared" ref="Z5:Z45" si="3">X5</f>
        <v>6</v>
      </c>
      <c r="AA5" s="3" t="s">
        <v>152</v>
      </c>
      <c r="AB5" s="3" t="s">
        <v>13</v>
      </c>
      <c r="AC5" s="25" t="s">
        <v>1</v>
      </c>
      <c r="AD5" s="3" t="s">
        <v>1</v>
      </c>
    </row>
    <row r="6" spans="1:30" ht="80.45" hidden="1" customHeight="1" x14ac:dyDescent="0.75">
      <c r="A6" s="3" t="e">
        <f>#REF!+1</f>
        <v>#REF!</v>
      </c>
      <c r="B6" s="73"/>
      <c r="C6" s="3"/>
      <c r="D6" s="75" t="s">
        <v>315</v>
      </c>
      <c r="E6" s="73" t="s">
        <v>315</v>
      </c>
      <c r="F6" s="73"/>
      <c r="G6" s="73"/>
      <c r="H6" s="73" t="s">
        <v>317</v>
      </c>
      <c r="I6" s="73"/>
      <c r="J6" s="73"/>
      <c r="K6" s="73"/>
      <c r="L6" s="73"/>
      <c r="M6" s="73"/>
      <c r="N6" s="73"/>
      <c r="O6" s="73"/>
      <c r="P6" s="73"/>
      <c r="Q6" s="73"/>
      <c r="R6" s="73"/>
      <c r="S6" s="73"/>
      <c r="T6" s="73"/>
      <c r="U6" s="78"/>
      <c r="V6" s="36"/>
      <c r="W6" s="36"/>
      <c r="X6" s="36">
        <f t="shared" si="1"/>
        <v>0</v>
      </c>
      <c r="Y6" s="37" t="str">
        <f t="shared" si="2"/>
        <v xml:space="preserve"> </v>
      </c>
      <c r="Z6" s="38">
        <f t="shared" si="3"/>
        <v>0</v>
      </c>
      <c r="AA6" s="3"/>
      <c r="AB6" s="3"/>
      <c r="AC6" s="3"/>
      <c r="AD6" s="3"/>
    </row>
    <row r="7" spans="1:30" ht="21" hidden="1" customHeight="1" x14ac:dyDescent="0.75">
      <c r="A7" s="3" t="e">
        <f t="shared" si="0"/>
        <v>#REF!</v>
      </c>
      <c r="B7" s="73"/>
      <c r="C7" s="3"/>
      <c r="D7" s="73"/>
      <c r="E7" s="73"/>
      <c r="F7" s="73"/>
      <c r="G7" s="73"/>
      <c r="H7" s="73" t="s">
        <v>318</v>
      </c>
      <c r="I7" s="73"/>
      <c r="J7" s="73"/>
      <c r="K7" s="73"/>
      <c r="L7" s="73"/>
      <c r="M7" s="73"/>
      <c r="N7" s="73"/>
      <c r="O7" s="73"/>
      <c r="P7" s="73"/>
      <c r="Q7" s="73"/>
      <c r="R7" s="73"/>
      <c r="S7" s="73"/>
      <c r="T7" s="73"/>
      <c r="U7" s="78"/>
      <c r="V7" s="36"/>
      <c r="W7" s="36"/>
      <c r="X7" s="36">
        <f t="shared" si="1"/>
        <v>0</v>
      </c>
      <c r="Y7" s="37" t="str">
        <f t="shared" si="2"/>
        <v xml:space="preserve"> </v>
      </c>
      <c r="Z7" s="38">
        <f t="shared" si="3"/>
        <v>0</v>
      </c>
      <c r="AA7" s="3"/>
      <c r="AB7" s="3"/>
      <c r="AC7" s="3"/>
      <c r="AD7" s="3"/>
    </row>
    <row r="8" spans="1:30" ht="21" hidden="1" customHeight="1" x14ac:dyDescent="0.75">
      <c r="A8" s="3" t="e">
        <f t="shared" si="0"/>
        <v>#REF!</v>
      </c>
      <c r="B8" s="73"/>
      <c r="C8" s="3"/>
      <c r="D8" s="73"/>
      <c r="E8" s="73"/>
      <c r="F8" s="73"/>
      <c r="G8" s="73"/>
      <c r="H8" s="73" t="s">
        <v>319</v>
      </c>
      <c r="I8" s="73"/>
      <c r="J8" s="73"/>
      <c r="K8" s="73"/>
      <c r="L8" s="73"/>
      <c r="M8" s="73"/>
      <c r="N8" s="73"/>
      <c r="O8" s="73"/>
      <c r="P8" s="73"/>
      <c r="Q8" s="73"/>
      <c r="R8" s="73"/>
      <c r="S8" s="73"/>
      <c r="T8" s="73"/>
      <c r="U8" s="78"/>
      <c r="V8" s="36"/>
      <c r="W8" s="36"/>
      <c r="X8" s="36">
        <f t="shared" si="1"/>
        <v>0</v>
      </c>
      <c r="Y8" s="37" t="str">
        <f t="shared" si="2"/>
        <v xml:space="preserve"> </v>
      </c>
      <c r="Z8" s="38">
        <f t="shared" si="3"/>
        <v>0</v>
      </c>
      <c r="AA8" s="3"/>
      <c r="AB8" s="3"/>
      <c r="AC8" s="3"/>
      <c r="AD8" s="3"/>
    </row>
    <row r="9" spans="1:30" ht="21" hidden="1" customHeight="1" x14ac:dyDescent="0.75">
      <c r="A9" s="3" t="e">
        <f t="shared" si="0"/>
        <v>#REF!</v>
      </c>
      <c r="B9" s="73"/>
      <c r="C9" s="3"/>
      <c r="D9" s="73"/>
      <c r="E9" s="73"/>
      <c r="F9" s="73"/>
      <c r="G9" s="73"/>
      <c r="H9" s="73" t="s">
        <v>320</v>
      </c>
      <c r="I9" s="73"/>
      <c r="J9" s="73"/>
      <c r="K9" s="73"/>
      <c r="L9" s="73"/>
      <c r="M9" s="73"/>
      <c r="N9" s="73"/>
      <c r="O9" s="73"/>
      <c r="P9" s="73"/>
      <c r="Q9" s="73"/>
      <c r="R9" s="73"/>
      <c r="S9" s="73"/>
      <c r="T9" s="73"/>
      <c r="U9" s="78"/>
      <c r="V9" s="36"/>
      <c r="W9" s="36"/>
      <c r="X9" s="36">
        <f t="shared" si="1"/>
        <v>0</v>
      </c>
      <c r="Y9" s="37" t="str">
        <f t="shared" si="2"/>
        <v xml:space="preserve"> </v>
      </c>
      <c r="Z9" s="38">
        <f t="shared" si="3"/>
        <v>0</v>
      </c>
      <c r="AA9" s="3"/>
      <c r="AB9" s="3"/>
      <c r="AC9" s="3"/>
      <c r="AD9" s="3"/>
    </row>
    <row r="10" spans="1:30" ht="21" hidden="1" customHeight="1" x14ac:dyDescent="0.75">
      <c r="A10" s="3" t="e">
        <f t="shared" si="0"/>
        <v>#REF!</v>
      </c>
      <c r="B10" s="73"/>
      <c r="C10" s="3"/>
      <c r="D10" s="73"/>
      <c r="E10" s="73"/>
      <c r="F10" s="73"/>
      <c r="G10" s="73"/>
      <c r="H10" s="73" t="s">
        <v>321</v>
      </c>
      <c r="I10" s="73"/>
      <c r="J10" s="73"/>
      <c r="K10" s="73"/>
      <c r="L10" s="73"/>
      <c r="M10" s="73"/>
      <c r="N10" s="73"/>
      <c r="O10" s="73"/>
      <c r="P10" s="73"/>
      <c r="Q10" s="73"/>
      <c r="R10" s="73"/>
      <c r="S10" s="73"/>
      <c r="T10" s="73"/>
      <c r="U10" s="78"/>
      <c r="V10" s="36"/>
      <c r="W10" s="36"/>
      <c r="X10" s="36">
        <f t="shared" si="1"/>
        <v>0</v>
      </c>
      <c r="Y10" s="37" t="str">
        <f t="shared" si="2"/>
        <v xml:space="preserve"> </v>
      </c>
      <c r="Z10" s="38">
        <f t="shared" si="3"/>
        <v>0</v>
      </c>
      <c r="AA10" s="3"/>
      <c r="AB10" s="3"/>
      <c r="AC10" s="3"/>
      <c r="AD10" s="3"/>
    </row>
    <row r="11" spans="1:30" ht="21" hidden="1" customHeight="1" x14ac:dyDescent="0.75">
      <c r="A11" s="3" t="e">
        <f t="shared" si="0"/>
        <v>#REF!</v>
      </c>
      <c r="B11" s="73"/>
      <c r="C11" s="3"/>
      <c r="D11" s="73"/>
      <c r="E11" s="73"/>
      <c r="F11" s="73"/>
      <c r="G11" s="73"/>
      <c r="H11" s="73" t="s">
        <v>322</v>
      </c>
      <c r="I11" s="73"/>
      <c r="J11" s="73"/>
      <c r="K11" s="73"/>
      <c r="L11" s="73"/>
      <c r="M11" s="73"/>
      <c r="N11" s="73"/>
      <c r="O11" s="73"/>
      <c r="P11" s="73"/>
      <c r="Q11" s="73"/>
      <c r="R11" s="73"/>
      <c r="S11" s="73"/>
      <c r="T11" s="73"/>
      <c r="U11" s="78"/>
      <c r="V11" s="36"/>
      <c r="W11" s="36"/>
      <c r="X11" s="36">
        <f t="shared" si="1"/>
        <v>0</v>
      </c>
      <c r="Y11" s="37" t="str">
        <f t="shared" si="2"/>
        <v xml:space="preserve"> </v>
      </c>
      <c r="Z11" s="38">
        <f t="shared" si="3"/>
        <v>0</v>
      </c>
      <c r="AA11" s="3"/>
      <c r="AB11" s="3"/>
      <c r="AC11" s="3"/>
      <c r="AD11" s="3"/>
    </row>
    <row r="12" spans="1:30" ht="21" hidden="1" customHeight="1" x14ac:dyDescent="0.75">
      <c r="A12" s="3" t="e">
        <f t="shared" si="0"/>
        <v>#REF!</v>
      </c>
      <c r="B12" s="73"/>
      <c r="C12" s="3"/>
      <c r="D12" s="73"/>
      <c r="E12" s="73"/>
      <c r="F12" s="73"/>
      <c r="G12" s="73"/>
      <c r="H12" s="73" t="s">
        <v>323</v>
      </c>
      <c r="I12" s="73"/>
      <c r="J12" s="73"/>
      <c r="K12" s="73"/>
      <c r="L12" s="73"/>
      <c r="M12" s="73"/>
      <c r="N12" s="73"/>
      <c r="O12" s="73"/>
      <c r="P12" s="73"/>
      <c r="Q12" s="73"/>
      <c r="R12" s="73"/>
      <c r="S12" s="73"/>
      <c r="T12" s="73"/>
      <c r="U12" s="78"/>
      <c r="V12" s="36"/>
      <c r="W12" s="36"/>
      <c r="X12" s="36">
        <f t="shared" si="1"/>
        <v>0</v>
      </c>
      <c r="Y12" s="37" t="str">
        <f t="shared" si="2"/>
        <v xml:space="preserve"> </v>
      </c>
      <c r="Z12" s="38">
        <f t="shared" si="3"/>
        <v>0</v>
      </c>
      <c r="AA12" s="3"/>
      <c r="AB12" s="3"/>
      <c r="AC12" s="3"/>
      <c r="AD12" s="72"/>
    </row>
    <row r="13" spans="1:30" ht="21" hidden="1" customHeight="1" x14ac:dyDescent="0.75">
      <c r="A13" s="3" t="e">
        <f t="shared" si="0"/>
        <v>#REF!</v>
      </c>
      <c r="B13" s="73"/>
      <c r="C13" s="3"/>
      <c r="D13" s="73"/>
      <c r="E13" s="73"/>
      <c r="F13" s="73"/>
      <c r="G13" s="73"/>
      <c r="H13" s="73" t="s">
        <v>324</v>
      </c>
      <c r="I13" s="73"/>
      <c r="J13" s="73"/>
      <c r="K13" s="75"/>
      <c r="L13" s="73"/>
      <c r="M13" s="73"/>
      <c r="N13" s="73"/>
      <c r="O13" s="73"/>
      <c r="P13" s="73"/>
      <c r="Q13" s="75"/>
      <c r="R13" s="73"/>
      <c r="S13" s="73"/>
      <c r="T13" s="73"/>
      <c r="U13" s="78"/>
      <c r="V13" s="36"/>
      <c r="W13" s="36"/>
      <c r="X13" s="36">
        <f t="shared" si="1"/>
        <v>0</v>
      </c>
      <c r="Y13" s="37" t="str">
        <f t="shared" si="2"/>
        <v xml:space="preserve"> </v>
      </c>
      <c r="Z13" s="38">
        <f t="shared" si="3"/>
        <v>0</v>
      </c>
      <c r="AA13" s="3"/>
      <c r="AB13" s="3"/>
      <c r="AC13" s="3"/>
      <c r="AD13" s="3"/>
    </row>
    <row r="14" spans="1:30" ht="21" hidden="1" customHeight="1" x14ac:dyDescent="0.75">
      <c r="A14" s="3" t="e">
        <f t="shared" si="0"/>
        <v>#REF!</v>
      </c>
      <c r="B14" s="75"/>
      <c r="C14" s="74"/>
      <c r="D14" s="75"/>
      <c r="E14" s="75"/>
      <c r="F14" s="75"/>
      <c r="G14" s="75"/>
      <c r="H14" s="75" t="s">
        <v>325</v>
      </c>
      <c r="I14" s="75"/>
      <c r="J14" s="75"/>
      <c r="K14" s="75"/>
      <c r="L14" s="75"/>
      <c r="M14" s="75"/>
      <c r="N14" s="75"/>
      <c r="O14" s="75"/>
      <c r="P14" s="75"/>
      <c r="Q14" s="75"/>
      <c r="R14" s="73"/>
      <c r="S14" s="75"/>
      <c r="T14" s="73"/>
      <c r="U14" s="78"/>
      <c r="V14" s="36"/>
      <c r="W14" s="36"/>
      <c r="X14" s="36">
        <f t="shared" si="1"/>
        <v>0</v>
      </c>
      <c r="Y14" s="37" t="str">
        <f t="shared" si="2"/>
        <v xml:space="preserve"> </v>
      </c>
      <c r="Z14" s="38">
        <f t="shared" si="3"/>
        <v>0</v>
      </c>
      <c r="AA14" s="3"/>
      <c r="AB14" s="3"/>
      <c r="AC14" s="3"/>
      <c r="AD14" s="3"/>
    </row>
    <row r="15" spans="1:30" ht="21" hidden="1" customHeight="1" x14ac:dyDescent="0.75">
      <c r="A15" s="3" t="e">
        <f t="shared" si="0"/>
        <v>#REF!</v>
      </c>
      <c r="B15" s="75"/>
      <c r="C15" s="3"/>
      <c r="D15" s="75"/>
      <c r="E15" s="75"/>
      <c r="F15" s="75"/>
      <c r="G15" s="75"/>
      <c r="H15" s="75" t="s">
        <v>326</v>
      </c>
      <c r="I15" s="75"/>
      <c r="J15" s="75"/>
      <c r="K15" s="75"/>
      <c r="L15" s="75"/>
      <c r="M15" s="75"/>
      <c r="N15" s="75"/>
      <c r="O15" s="75"/>
      <c r="P15" s="75"/>
      <c r="Q15" s="77"/>
      <c r="R15" s="73"/>
      <c r="S15" s="73"/>
      <c r="T15" s="73"/>
      <c r="U15" s="78"/>
      <c r="V15" s="36"/>
      <c r="W15" s="36"/>
      <c r="X15" s="36">
        <f t="shared" si="1"/>
        <v>0</v>
      </c>
      <c r="Y15" s="37" t="str">
        <f t="shared" si="2"/>
        <v xml:space="preserve"> </v>
      </c>
      <c r="Z15" s="38">
        <f t="shared" si="3"/>
        <v>0</v>
      </c>
      <c r="AA15" s="3"/>
      <c r="AB15" s="3"/>
      <c r="AC15" s="25"/>
      <c r="AD15" s="3"/>
    </row>
    <row r="16" spans="1:30" ht="57.65" hidden="1" customHeight="1" x14ac:dyDescent="0.75">
      <c r="A16" s="3" t="e">
        <f t="shared" si="0"/>
        <v>#REF!</v>
      </c>
      <c r="B16" s="73"/>
      <c r="C16" s="3"/>
      <c r="D16" s="73"/>
      <c r="E16" s="73"/>
      <c r="F16" s="73"/>
      <c r="G16" s="73"/>
      <c r="H16" s="73" t="s">
        <v>327</v>
      </c>
      <c r="I16" s="73"/>
      <c r="J16" s="73"/>
      <c r="K16" s="73"/>
      <c r="L16" s="73"/>
      <c r="M16" s="73"/>
      <c r="N16" s="73"/>
      <c r="O16" s="73"/>
      <c r="P16" s="73"/>
      <c r="Q16" s="73"/>
      <c r="R16" s="73"/>
      <c r="S16" s="73"/>
      <c r="T16" s="73"/>
      <c r="U16" s="78"/>
      <c r="V16" s="36"/>
      <c r="W16" s="36"/>
      <c r="X16" s="36">
        <f t="shared" si="1"/>
        <v>0</v>
      </c>
      <c r="Y16" s="37" t="str">
        <f t="shared" si="2"/>
        <v xml:space="preserve"> </v>
      </c>
      <c r="Z16" s="38">
        <f t="shared" si="3"/>
        <v>0</v>
      </c>
      <c r="AA16" s="3"/>
      <c r="AB16" s="3"/>
      <c r="AC16" s="25"/>
      <c r="AD16" s="3"/>
    </row>
    <row r="17" spans="1:30" ht="66.650000000000006" hidden="1" customHeight="1" x14ac:dyDescent="0.75">
      <c r="A17" s="3" t="e">
        <f t="shared" si="0"/>
        <v>#REF!</v>
      </c>
      <c r="B17" s="73"/>
      <c r="C17" s="3"/>
      <c r="D17" s="73"/>
      <c r="E17" s="73"/>
      <c r="F17" s="73"/>
      <c r="G17" s="73"/>
      <c r="H17" s="73" t="s">
        <v>328</v>
      </c>
      <c r="I17" s="73"/>
      <c r="J17" s="73"/>
      <c r="K17" s="73"/>
      <c r="L17" s="73"/>
      <c r="M17" s="73"/>
      <c r="N17" s="73"/>
      <c r="O17" s="73"/>
      <c r="P17" s="73"/>
      <c r="Q17" s="73"/>
      <c r="R17" s="73"/>
      <c r="S17" s="73"/>
      <c r="T17" s="73"/>
      <c r="U17" s="79"/>
      <c r="V17" s="36"/>
      <c r="W17" s="36"/>
      <c r="X17" s="36">
        <f t="shared" si="1"/>
        <v>0</v>
      </c>
      <c r="Y17" s="37" t="str">
        <f t="shared" si="2"/>
        <v xml:space="preserve"> </v>
      </c>
      <c r="Z17" s="38">
        <f t="shared" si="3"/>
        <v>0</v>
      </c>
      <c r="AA17" s="35"/>
      <c r="AB17" s="3"/>
      <c r="AC17" s="25"/>
      <c r="AD17" s="3"/>
    </row>
    <row r="18" spans="1:30" ht="21" hidden="1" customHeight="1" x14ac:dyDescent="0.75">
      <c r="A18" s="3" t="e">
        <f t="shared" si="0"/>
        <v>#REF!</v>
      </c>
      <c r="B18" s="73"/>
      <c r="C18" s="3"/>
      <c r="D18" s="73"/>
      <c r="E18" s="73"/>
      <c r="F18" s="73"/>
      <c r="G18" s="73"/>
      <c r="H18" s="73" t="s">
        <v>329</v>
      </c>
      <c r="I18" s="73"/>
      <c r="J18" s="73"/>
      <c r="K18" s="73"/>
      <c r="L18" s="73"/>
      <c r="M18" s="73"/>
      <c r="N18" s="73"/>
      <c r="O18" s="73"/>
      <c r="P18" s="73"/>
      <c r="Q18" s="73"/>
      <c r="R18" s="73"/>
      <c r="S18" s="73"/>
      <c r="T18" s="73"/>
      <c r="U18" s="78"/>
      <c r="V18" s="36"/>
      <c r="W18" s="36"/>
      <c r="X18" s="36">
        <f t="shared" si="1"/>
        <v>0</v>
      </c>
      <c r="Y18" s="37" t="str">
        <f t="shared" si="2"/>
        <v xml:space="preserve"> </v>
      </c>
      <c r="Z18" s="38">
        <f t="shared" si="3"/>
        <v>0</v>
      </c>
      <c r="AA18" s="3"/>
      <c r="AB18" s="3"/>
      <c r="AC18" s="25"/>
      <c r="AD18" s="3"/>
    </row>
    <row r="19" spans="1:30" ht="21" hidden="1" customHeight="1" x14ac:dyDescent="0.75">
      <c r="A19" s="3" t="e">
        <f t="shared" si="0"/>
        <v>#REF!</v>
      </c>
      <c r="B19" s="73"/>
      <c r="C19" s="3"/>
      <c r="D19" s="73"/>
      <c r="E19" s="73"/>
      <c r="F19" s="73"/>
      <c r="G19" s="73"/>
      <c r="H19" s="73" t="s">
        <v>330</v>
      </c>
      <c r="I19" s="73"/>
      <c r="J19" s="73"/>
      <c r="K19" s="73"/>
      <c r="L19" s="73"/>
      <c r="M19" s="73"/>
      <c r="N19" s="73"/>
      <c r="O19" s="73"/>
      <c r="P19" s="73"/>
      <c r="Q19" s="73"/>
      <c r="R19" s="73"/>
      <c r="S19" s="75"/>
      <c r="T19" s="73"/>
      <c r="U19" s="78"/>
      <c r="V19" s="36"/>
      <c r="W19" s="36"/>
      <c r="X19" s="36">
        <f t="shared" si="1"/>
        <v>0</v>
      </c>
      <c r="Y19" s="37" t="str">
        <f t="shared" si="2"/>
        <v xml:space="preserve"> </v>
      </c>
      <c r="Z19" s="38">
        <f t="shared" si="3"/>
        <v>0</v>
      </c>
      <c r="AA19" s="3"/>
      <c r="AB19" s="3"/>
      <c r="AC19" s="25"/>
      <c r="AD19" s="3"/>
    </row>
    <row r="20" spans="1:30" ht="21" hidden="1" customHeight="1" x14ac:dyDescent="0.75">
      <c r="A20" s="3" t="e">
        <f t="shared" si="0"/>
        <v>#REF!</v>
      </c>
      <c r="B20" s="73"/>
      <c r="C20" s="3"/>
      <c r="D20" s="73"/>
      <c r="E20" s="73"/>
      <c r="F20" s="73"/>
      <c r="G20" s="73"/>
      <c r="H20" s="73" t="s">
        <v>331</v>
      </c>
      <c r="I20" s="73"/>
      <c r="J20" s="73"/>
      <c r="K20" s="73"/>
      <c r="L20" s="73"/>
      <c r="M20" s="73"/>
      <c r="N20" s="73"/>
      <c r="O20" s="73"/>
      <c r="P20" s="73"/>
      <c r="Q20" s="73"/>
      <c r="R20" s="73"/>
      <c r="S20" s="75"/>
      <c r="T20" s="73"/>
      <c r="U20" s="78"/>
      <c r="V20" s="36"/>
      <c r="W20" s="36"/>
      <c r="X20" s="36">
        <f t="shared" si="1"/>
        <v>0</v>
      </c>
      <c r="Y20" s="37" t="str">
        <f t="shared" si="2"/>
        <v xml:space="preserve"> </v>
      </c>
      <c r="Z20" s="38">
        <f t="shared" si="3"/>
        <v>0</v>
      </c>
      <c r="AA20" s="3"/>
      <c r="AB20" s="3"/>
      <c r="AC20" s="25"/>
      <c r="AD20" s="3"/>
    </row>
    <row r="21" spans="1:30" ht="150.65" hidden="1" customHeight="1" x14ac:dyDescent="0.75">
      <c r="A21" s="3" t="e">
        <f t="shared" si="0"/>
        <v>#REF!</v>
      </c>
      <c r="B21" s="73"/>
      <c r="C21" s="3"/>
      <c r="D21" s="73"/>
      <c r="E21" s="73"/>
      <c r="F21" s="73"/>
      <c r="G21" s="73"/>
      <c r="H21" s="73" t="s">
        <v>332</v>
      </c>
      <c r="I21" s="73"/>
      <c r="J21" s="73"/>
      <c r="K21" s="73"/>
      <c r="L21" s="73"/>
      <c r="M21" s="73"/>
      <c r="N21" s="73"/>
      <c r="O21" s="73"/>
      <c r="P21" s="73"/>
      <c r="Q21" s="73"/>
      <c r="R21" s="73"/>
      <c r="S21" s="73"/>
      <c r="T21" s="73"/>
      <c r="U21" s="78"/>
      <c r="V21" s="36"/>
      <c r="W21" s="36"/>
      <c r="X21" s="36">
        <f t="shared" si="1"/>
        <v>0</v>
      </c>
      <c r="Y21" s="37" t="str">
        <f t="shared" si="2"/>
        <v xml:space="preserve"> </v>
      </c>
      <c r="Z21" s="38">
        <f t="shared" si="3"/>
        <v>0</v>
      </c>
      <c r="AA21" s="3"/>
      <c r="AB21" s="3"/>
      <c r="AC21" s="25"/>
      <c r="AD21" s="3"/>
    </row>
    <row r="22" spans="1:30" ht="99" hidden="1" customHeight="1" x14ac:dyDescent="0.75">
      <c r="A22" s="3" t="e">
        <f t="shared" si="0"/>
        <v>#REF!</v>
      </c>
      <c r="B22" s="73"/>
      <c r="C22" s="3"/>
      <c r="D22" s="73"/>
      <c r="E22" s="73"/>
      <c r="F22" s="73"/>
      <c r="G22" s="73"/>
      <c r="H22" s="73" t="s">
        <v>333</v>
      </c>
      <c r="I22" s="73"/>
      <c r="J22" s="73"/>
      <c r="K22" s="73"/>
      <c r="L22" s="73"/>
      <c r="M22" s="73"/>
      <c r="N22" s="73"/>
      <c r="O22" s="73"/>
      <c r="P22" s="73"/>
      <c r="Q22" s="73"/>
      <c r="R22" s="73"/>
      <c r="S22" s="73"/>
      <c r="T22" s="73"/>
      <c r="U22" s="78"/>
      <c r="V22" s="36"/>
      <c r="W22" s="36"/>
      <c r="X22" s="36">
        <f t="shared" si="1"/>
        <v>0</v>
      </c>
      <c r="Y22" s="37" t="str">
        <f t="shared" si="2"/>
        <v xml:space="preserve"> </v>
      </c>
      <c r="Z22" s="38">
        <f t="shared" si="3"/>
        <v>0</v>
      </c>
      <c r="AA22" s="3"/>
      <c r="AB22" s="3"/>
      <c r="AC22" s="25"/>
      <c r="AD22" s="3"/>
    </row>
    <row r="23" spans="1:30" ht="21" hidden="1" customHeight="1" x14ac:dyDescent="0.75">
      <c r="A23" s="3" t="e">
        <f t="shared" si="0"/>
        <v>#REF!</v>
      </c>
      <c r="B23" s="73"/>
      <c r="C23" s="3"/>
      <c r="D23" s="73"/>
      <c r="E23" s="73"/>
      <c r="F23" s="73"/>
      <c r="G23" s="73"/>
      <c r="H23" s="73" t="s">
        <v>334</v>
      </c>
      <c r="I23" s="73"/>
      <c r="J23" s="73"/>
      <c r="K23" s="73"/>
      <c r="L23" s="73"/>
      <c r="M23" s="73"/>
      <c r="N23" s="73"/>
      <c r="O23" s="73"/>
      <c r="P23" s="73"/>
      <c r="Q23" s="73"/>
      <c r="R23" s="73"/>
      <c r="S23" s="73"/>
      <c r="T23" s="73"/>
      <c r="U23" s="78"/>
      <c r="V23" s="36"/>
      <c r="W23" s="36"/>
      <c r="X23" s="36">
        <f t="shared" si="1"/>
        <v>0</v>
      </c>
      <c r="Y23" s="37" t="str">
        <f t="shared" si="2"/>
        <v xml:space="preserve"> </v>
      </c>
      <c r="Z23" s="38">
        <f t="shared" si="3"/>
        <v>0</v>
      </c>
      <c r="AA23" s="35"/>
      <c r="AB23" s="3"/>
      <c r="AC23" s="25"/>
      <c r="AD23" s="3"/>
    </row>
    <row r="24" spans="1:30" ht="21" hidden="1" customHeight="1" x14ac:dyDescent="0.75">
      <c r="A24" s="3" t="e">
        <f t="shared" si="0"/>
        <v>#REF!</v>
      </c>
      <c r="B24" s="73"/>
      <c r="C24" s="3"/>
      <c r="D24" s="73"/>
      <c r="E24" s="73"/>
      <c r="F24" s="73"/>
      <c r="G24" s="73"/>
      <c r="H24" s="73" t="s">
        <v>335</v>
      </c>
      <c r="I24" s="73"/>
      <c r="J24" s="73"/>
      <c r="K24" s="73"/>
      <c r="L24" s="73"/>
      <c r="M24" s="73"/>
      <c r="N24" s="73"/>
      <c r="O24" s="73"/>
      <c r="P24" s="73"/>
      <c r="Q24" s="73"/>
      <c r="R24" s="73"/>
      <c r="S24" s="73"/>
      <c r="T24" s="73"/>
      <c r="U24" s="78"/>
      <c r="V24" s="36"/>
      <c r="W24" s="36"/>
      <c r="X24" s="36">
        <f t="shared" si="1"/>
        <v>0</v>
      </c>
      <c r="Y24" s="37" t="str">
        <f t="shared" si="2"/>
        <v xml:space="preserve"> </v>
      </c>
      <c r="Z24" s="38">
        <f t="shared" si="3"/>
        <v>0</v>
      </c>
      <c r="AA24" s="35"/>
      <c r="AB24" s="3"/>
      <c r="AC24" s="25"/>
      <c r="AD24" s="3"/>
    </row>
    <row r="25" spans="1:30" ht="21" hidden="1" x14ac:dyDescent="0.75">
      <c r="A25" s="3" t="e">
        <f t="shared" si="0"/>
        <v>#REF!</v>
      </c>
      <c r="B25" s="73"/>
      <c r="C25" s="3"/>
      <c r="D25" s="73"/>
      <c r="E25" s="73"/>
      <c r="F25" s="73"/>
      <c r="G25" s="73"/>
      <c r="H25" s="73"/>
      <c r="I25" s="73"/>
      <c r="J25" s="73"/>
      <c r="K25" s="73"/>
      <c r="L25" s="73"/>
      <c r="M25" s="73"/>
      <c r="N25" s="73"/>
      <c r="O25" s="73"/>
      <c r="P25" s="73"/>
      <c r="Q25" s="73"/>
      <c r="R25" s="73"/>
      <c r="S25" s="73"/>
      <c r="T25" s="73"/>
      <c r="U25" s="78"/>
      <c r="V25" s="36"/>
      <c r="W25" s="36"/>
      <c r="X25" s="36">
        <f t="shared" si="1"/>
        <v>0</v>
      </c>
      <c r="Y25" s="37" t="str">
        <f t="shared" si="2"/>
        <v xml:space="preserve"> </v>
      </c>
      <c r="Z25" s="38">
        <f t="shared" si="3"/>
        <v>0</v>
      </c>
      <c r="AA25" s="35"/>
      <c r="AB25" s="3"/>
      <c r="AC25" s="25"/>
      <c r="AD25" s="3"/>
    </row>
    <row r="26" spans="1:30" ht="21" hidden="1" x14ac:dyDescent="0.75">
      <c r="A26" s="3" t="e">
        <f t="shared" si="0"/>
        <v>#REF!</v>
      </c>
      <c r="B26" s="73"/>
      <c r="C26" s="3"/>
      <c r="D26" s="73"/>
      <c r="E26" s="73"/>
      <c r="F26" s="73"/>
      <c r="G26" s="73"/>
      <c r="H26" s="73"/>
      <c r="I26" s="73"/>
      <c r="J26" s="73"/>
      <c r="K26" s="73"/>
      <c r="L26" s="73"/>
      <c r="M26" s="73"/>
      <c r="N26" s="73"/>
      <c r="O26" s="73"/>
      <c r="P26" s="73"/>
      <c r="Q26" s="73"/>
      <c r="R26" s="73"/>
      <c r="S26" s="73"/>
      <c r="T26" s="73"/>
      <c r="U26" s="78"/>
      <c r="V26" s="36"/>
      <c r="W26" s="36"/>
      <c r="X26" s="36">
        <f t="shared" si="1"/>
        <v>0</v>
      </c>
      <c r="Y26" s="37" t="str">
        <f t="shared" si="2"/>
        <v xml:space="preserve"> </v>
      </c>
      <c r="Z26" s="38">
        <f t="shared" si="3"/>
        <v>0</v>
      </c>
      <c r="AA26" s="35"/>
      <c r="AB26" s="3"/>
      <c r="AC26" s="25"/>
      <c r="AD26" s="3"/>
    </row>
    <row r="27" spans="1:30" ht="21" hidden="1" x14ac:dyDescent="0.75">
      <c r="A27" s="3" t="e">
        <f t="shared" si="0"/>
        <v>#REF!</v>
      </c>
      <c r="B27" s="73"/>
      <c r="C27" s="3"/>
      <c r="D27" s="73"/>
      <c r="E27" s="73"/>
      <c r="F27" s="73"/>
      <c r="G27" s="73"/>
      <c r="H27" s="73"/>
      <c r="I27" s="73"/>
      <c r="J27" s="73"/>
      <c r="K27" s="73"/>
      <c r="L27" s="73"/>
      <c r="M27" s="73"/>
      <c r="N27" s="73"/>
      <c r="O27" s="73"/>
      <c r="P27" s="73"/>
      <c r="Q27" s="73"/>
      <c r="R27" s="73"/>
      <c r="S27" s="73"/>
      <c r="T27" s="73"/>
      <c r="U27" s="78"/>
      <c r="V27" s="36"/>
      <c r="W27" s="36"/>
      <c r="X27" s="36">
        <f t="shared" si="1"/>
        <v>0</v>
      </c>
      <c r="Y27" s="37" t="str">
        <f t="shared" si="2"/>
        <v xml:space="preserve"> </v>
      </c>
      <c r="Z27" s="38">
        <f t="shared" si="3"/>
        <v>0</v>
      </c>
      <c r="AA27" s="35"/>
      <c r="AB27" s="3"/>
      <c r="AC27" s="25"/>
      <c r="AD27" s="3"/>
    </row>
    <row r="28" spans="1:30" ht="21" hidden="1" x14ac:dyDescent="0.75">
      <c r="A28" s="3" t="e">
        <f t="shared" si="0"/>
        <v>#REF!</v>
      </c>
      <c r="B28" s="73"/>
      <c r="C28" s="3"/>
      <c r="D28" s="73"/>
      <c r="E28" s="73"/>
      <c r="F28" s="73"/>
      <c r="G28" s="73"/>
      <c r="H28" s="73"/>
      <c r="I28" s="73"/>
      <c r="J28" s="73"/>
      <c r="K28" s="73"/>
      <c r="L28" s="73"/>
      <c r="M28" s="73"/>
      <c r="N28" s="73"/>
      <c r="O28" s="73"/>
      <c r="P28" s="73"/>
      <c r="Q28" s="73"/>
      <c r="R28" s="73"/>
      <c r="S28" s="73"/>
      <c r="T28" s="73"/>
      <c r="U28" s="78"/>
      <c r="V28" s="36"/>
      <c r="W28" s="36"/>
      <c r="X28" s="36">
        <f t="shared" si="1"/>
        <v>0</v>
      </c>
      <c r="Y28" s="37" t="str">
        <f t="shared" si="2"/>
        <v xml:space="preserve"> </v>
      </c>
      <c r="Z28" s="38">
        <f t="shared" si="3"/>
        <v>0</v>
      </c>
      <c r="AA28" s="35"/>
      <c r="AB28" s="3"/>
      <c r="AC28" s="25"/>
      <c r="AD28" s="3"/>
    </row>
    <row r="29" spans="1:30" ht="21" hidden="1" x14ac:dyDescent="0.75">
      <c r="A29" s="3" t="e">
        <f t="shared" si="0"/>
        <v>#REF!</v>
      </c>
      <c r="B29" s="73"/>
      <c r="C29" s="3"/>
      <c r="D29" s="73"/>
      <c r="E29" s="73"/>
      <c r="F29" s="73"/>
      <c r="G29" s="73"/>
      <c r="H29" s="73"/>
      <c r="I29" s="73"/>
      <c r="J29" s="73"/>
      <c r="K29" s="73"/>
      <c r="L29" s="73"/>
      <c r="M29" s="73"/>
      <c r="N29" s="73"/>
      <c r="O29" s="73"/>
      <c r="P29" s="73"/>
      <c r="Q29" s="73"/>
      <c r="R29" s="73"/>
      <c r="S29" s="73"/>
      <c r="T29" s="73"/>
      <c r="U29" s="78"/>
      <c r="V29" s="36"/>
      <c r="W29" s="36"/>
      <c r="X29" s="36">
        <f t="shared" si="1"/>
        <v>0</v>
      </c>
      <c r="Y29" s="37" t="str">
        <f t="shared" si="2"/>
        <v xml:space="preserve"> </v>
      </c>
      <c r="Z29" s="38">
        <f t="shared" si="3"/>
        <v>0</v>
      </c>
      <c r="AA29" s="35"/>
      <c r="AB29" s="3"/>
      <c r="AC29" s="25"/>
      <c r="AD29" s="3"/>
    </row>
    <row r="30" spans="1:30" ht="21" hidden="1" x14ac:dyDescent="0.75">
      <c r="A30" s="3" t="e">
        <f t="shared" si="0"/>
        <v>#REF!</v>
      </c>
      <c r="B30" s="73"/>
      <c r="C30" s="3"/>
      <c r="D30" s="73"/>
      <c r="E30" s="73"/>
      <c r="F30" s="73"/>
      <c r="G30" s="73"/>
      <c r="H30" s="73"/>
      <c r="I30" s="73"/>
      <c r="J30" s="73"/>
      <c r="K30" s="73"/>
      <c r="L30" s="73"/>
      <c r="M30" s="73"/>
      <c r="N30" s="73"/>
      <c r="O30" s="73"/>
      <c r="P30" s="73"/>
      <c r="Q30" s="73"/>
      <c r="R30" s="73"/>
      <c r="S30" s="73"/>
      <c r="T30" s="73"/>
      <c r="U30" s="78"/>
      <c r="V30" s="36"/>
      <c r="W30" s="36"/>
      <c r="X30" s="36">
        <f t="shared" si="1"/>
        <v>0</v>
      </c>
      <c r="Y30" s="37" t="str">
        <f t="shared" si="2"/>
        <v xml:space="preserve"> </v>
      </c>
      <c r="Z30" s="38">
        <f t="shared" si="3"/>
        <v>0</v>
      </c>
      <c r="AA30" s="35"/>
      <c r="AB30" s="3"/>
      <c r="AC30" s="25"/>
      <c r="AD30" s="3"/>
    </row>
    <row r="31" spans="1:30" ht="21" hidden="1" x14ac:dyDescent="0.75">
      <c r="A31" s="3" t="e">
        <f t="shared" si="0"/>
        <v>#REF!</v>
      </c>
      <c r="B31" s="73"/>
      <c r="C31" s="3"/>
      <c r="D31" s="73"/>
      <c r="E31" s="73"/>
      <c r="F31" s="73"/>
      <c r="G31" s="73"/>
      <c r="H31" s="73"/>
      <c r="I31" s="73"/>
      <c r="J31" s="73"/>
      <c r="K31" s="73"/>
      <c r="L31" s="73"/>
      <c r="M31" s="73"/>
      <c r="N31" s="73"/>
      <c r="O31" s="73"/>
      <c r="P31" s="73"/>
      <c r="Q31" s="73"/>
      <c r="R31" s="73"/>
      <c r="S31" s="73"/>
      <c r="T31" s="73"/>
      <c r="U31" s="78"/>
      <c r="V31" s="36"/>
      <c r="W31" s="36"/>
      <c r="X31" s="36">
        <f t="shared" si="1"/>
        <v>0</v>
      </c>
      <c r="Y31" s="37" t="str">
        <f t="shared" si="2"/>
        <v xml:space="preserve"> </v>
      </c>
      <c r="Z31" s="38">
        <f t="shared" si="3"/>
        <v>0</v>
      </c>
      <c r="AA31" s="35"/>
      <c r="AB31" s="3"/>
      <c r="AC31" s="25"/>
      <c r="AD31" s="3"/>
    </row>
    <row r="32" spans="1:30" ht="21" hidden="1" x14ac:dyDescent="0.75">
      <c r="A32" s="3" t="e">
        <f t="shared" si="0"/>
        <v>#REF!</v>
      </c>
      <c r="B32" s="73"/>
      <c r="C32" s="3"/>
      <c r="D32" s="73"/>
      <c r="E32" s="73"/>
      <c r="F32" s="73"/>
      <c r="G32" s="73"/>
      <c r="H32" s="73"/>
      <c r="I32" s="73"/>
      <c r="J32" s="73"/>
      <c r="K32" s="73"/>
      <c r="L32" s="73"/>
      <c r="M32" s="73"/>
      <c r="N32" s="73"/>
      <c r="O32" s="73"/>
      <c r="P32" s="73"/>
      <c r="Q32" s="73"/>
      <c r="R32" s="73"/>
      <c r="S32" s="73"/>
      <c r="T32" s="73"/>
      <c r="U32" s="78"/>
      <c r="V32" s="36"/>
      <c r="W32" s="36"/>
      <c r="X32" s="36">
        <f t="shared" si="1"/>
        <v>0</v>
      </c>
      <c r="Y32" s="37" t="str">
        <f t="shared" si="2"/>
        <v xml:space="preserve"> </v>
      </c>
      <c r="Z32" s="38">
        <f t="shared" si="3"/>
        <v>0</v>
      </c>
      <c r="AA32" s="35"/>
      <c r="AB32" s="35"/>
      <c r="AC32" s="35"/>
      <c r="AD32" s="35"/>
    </row>
    <row r="33" spans="1:30" ht="21" hidden="1" x14ac:dyDescent="0.75">
      <c r="A33" s="3" t="e">
        <f t="shared" si="0"/>
        <v>#REF!</v>
      </c>
      <c r="B33" s="73"/>
      <c r="C33" s="3"/>
      <c r="D33" s="73"/>
      <c r="E33" s="73"/>
      <c r="F33" s="73"/>
      <c r="G33" s="73"/>
      <c r="H33" s="73"/>
      <c r="I33" s="73"/>
      <c r="J33" s="73"/>
      <c r="K33" s="73"/>
      <c r="L33" s="73"/>
      <c r="M33" s="73"/>
      <c r="N33" s="73"/>
      <c r="O33" s="73"/>
      <c r="P33" s="73"/>
      <c r="Q33" s="73"/>
      <c r="R33" s="73"/>
      <c r="S33" s="73"/>
      <c r="T33" s="73"/>
      <c r="U33" s="79"/>
      <c r="V33" s="36"/>
      <c r="W33" s="36"/>
      <c r="X33" s="36">
        <f t="shared" si="1"/>
        <v>0</v>
      </c>
      <c r="Y33" s="37" t="str">
        <f t="shared" si="2"/>
        <v xml:space="preserve"> </v>
      </c>
      <c r="Z33" s="38">
        <f t="shared" si="3"/>
        <v>0</v>
      </c>
      <c r="AA33" s="35"/>
      <c r="AB33" s="35"/>
      <c r="AC33" s="35"/>
      <c r="AD33" s="35"/>
    </row>
    <row r="34" spans="1:30" ht="21" hidden="1" x14ac:dyDescent="0.75">
      <c r="A34" s="3" t="e">
        <f t="shared" si="0"/>
        <v>#REF!</v>
      </c>
      <c r="B34" s="73"/>
      <c r="C34" s="3"/>
      <c r="D34" s="73"/>
      <c r="E34" s="73"/>
      <c r="F34" s="73"/>
      <c r="G34" s="73"/>
      <c r="H34" s="73"/>
      <c r="I34" s="73"/>
      <c r="J34" s="73"/>
      <c r="K34" s="73"/>
      <c r="L34" s="73"/>
      <c r="M34" s="73"/>
      <c r="N34" s="73"/>
      <c r="O34" s="73"/>
      <c r="P34" s="73"/>
      <c r="Q34" s="73"/>
      <c r="R34" s="73"/>
      <c r="S34" s="73"/>
      <c r="T34" s="73"/>
      <c r="U34" s="78"/>
      <c r="V34" s="36"/>
      <c r="W34" s="36"/>
      <c r="X34" s="36">
        <f t="shared" si="1"/>
        <v>0</v>
      </c>
      <c r="Y34" s="37" t="str">
        <f t="shared" si="2"/>
        <v xml:space="preserve"> </v>
      </c>
      <c r="Z34" s="38">
        <f t="shared" si="3"/>
        <v>0</v>
      </c>
      <c r="AA34" s="35"/>
      <c r="AB34" s="35"/>
      <c r="AC34" s="35"/>
      <c r="AD34" s="35"/>
    </row>
    <row r="35" spans="1:30" ht="21" hidden="1" x14ac:dyDescent="0.75">
      <c r="A35" s="3" t="e">
        <f t="shared" si="0"/>
        <v>#REF!</v>
      </c>
      <c r="B35" s="73"/>
      <c r="C35" s="3"/>
      <c r="D35" s="73"/>
      <c r="E35" s="73"/>
      <c r="F35" s="73"/>
      <c r="G35" s="73"/>
      <c r="H35" s="73"/>
      <c r="I35" s="73"/>
      <c r="J35" s="73"/>
      <c r="K35" s="73"/>
      <c r="L35" s="73"/>
      <c r="M35" s="73"/>
      <c r="N35" s="73"/>
      <c r="O35" s="73"/>
      <c r="P35" s="73"/>
      <c r="Q35" s="73"/>
      <c r="R35" s="73"/>
      <c r="S35" s="73"/>
      <c r="T35" s="73"/>
      <c r="U35" s="78"/>
      <c r="V35" s="36"/>
      <c r="W35" s="36"/>
      <c r="X35" s="36">
        <f t="shared" si="1"/>
        <v>0</v>
      </c>
      <c r="Y35" s="37" t="str">
        <f t="shared" si="2"/>
        <v xml:space="preserve"> </v>
      </c>
      <c r="Z35" s="38">
        <f t="shared" si="3"/>
        <v>0</v>
      </c>
      <c r="AA35" s="35"/>
      <c r="AB35" s="35"/>
      <c r="AC35" s="35"/>
      <c r="AD35" s="35"/>
    </row>
    <row r="36" spans="1:30" ht="21" hidden="1" x14ac:dyDescent="0.75">
      <c r="A36" s="3" t="e">
        <f t="shared" si="0"/>
        <v>#REF!</v>
      </c>
      <c r="B36" s="73"/>
      <c r="C36" s="3"/>
      <c r="D36" s="73"/>
      <c r="E36" s="73"/>
      <c r="F36" s="73"/>
      <c r="G36" s="73"/>
      <c r="H36" s="73"/>
      <c r="I36" s="73"/>
      <c r="J36" s="73"/>
      <c r="K36" s="73"/>
      <c r="L36" s="73"/>
      <c r="M36" s="73"/>
      <c r="N36" s="73"/>
      <c r="O36" s="73"/>
      <c r="P36" s="73"/>
      <c r="Q36" s="73"/>
      <c r="R36" s="73"/>
      <c r="S36" s="73"/>
      <c r="T36" s="73"/>
      <c r="U36" s="78"/>
      <c r="V36" s="36"/>
      <c r="W36" s="36"/>
      <c r="X36" s="36">
        <f t="shared" si="1"/>
        <v>0</v>
      </c>
      <c r="Y36" s="37" t="str">
        <f t="shared" si="2"/>
        <v xml:space="preserve"> </v>
      </c>
      <c r="Z36" s="38">
        <f t="shared" si="3"/>
        <v>0</v>
      </c>
      <c r="AA36" s="35"/>
      <c r="AB36" s="3"/>
      <c r="AC36" s="25"/>
      <c r="AD36" s="3"/>
    </row>
    <row r="37" spans="1:30" ht="73.150000000000006" hidden="1" customHeight="1" x14ac:dyDescent="0.75">
      <c r="A37" s="3" t="e">
        <f t="shared" si="0"/>
        <v>#REF!</v>
      </c>
      <c r="B37" s="73"/>
      <c r="C37" s="3"/>
      <c r="D37" s="73"/>
      <c r="E37" s="73"/>
      <c r="F37" s="80"/>
      <c r="G37" s="73"/>
      <c r="H37" s="73"/>
      <c r="I37" s="73"/>
      <c r="J37" s="73"/>
      <c r="K37" s="3"/>
      <c r="L37" s="73"/>
      <c r="M37" s="73"/>
      <c r="N37" s="73"/>
      <c r="O37" s="73"/>
      <c r="P37" s="73"/>
      <c r="Q37" s="73"/>
      <c r="R37" s="73"/>
      <c r="S37" s="73"/>
      <c r="T37" s="73"/>
      <c r="U37" s="78"/>
      <c r="V37" s="36"/>
      <c r="W37" s="36"/>
      <c r="X37" s="36">
        <f t="shared" si="1"/>
        <v>0</v>
      </c>
      <c r="Y37" s="37" t="str">
        <f t="shared" si="2"/>
        <v xml:space="preserve"> </v>
      </c>
      <c r="Z37" s="38">
        <f t="shared" si="3"/>
        <v>0</v>
      </c>
      <c r="AA37" s="35"/>
      <c r="AB37" s="3"/>
      <c r="AC37" s="25"/>
      <c r="AD37" s="3"/>
    </row>
    <row r="38" spans="1:30" ht="21" hidden="1" x14ac:dyDescent="0.75">
      <c r="A38" s="3" t="e">
        <f t="shared" si="0"/>
        <v>#REF!</v>
      </c>
      <c r="B38" s="73"/>
      <c r="C38" s="3"/>
      <c r="D38" s="73"/>
      <c r="E38" s="73"/>
      <c r="F38" s="73"/>
      <c r="G38" s="73"/>
      <c r="H38" s="73"/>
      <c r="I38" s="73"/>
      <c r="J38" s="73"/>
      <c r="K38" s="3"/>
      <c r="L38" s="73"/>
      <c r="M38" s="73"/>
      <c r="N38" s="73"/>
      <c r="O38" s="73"/>
      <c r="P38" s="73"/>
      <c r="Q38" s="73"/>
      <c r="R38" s="73"/>
      <c r="S38" s="73"/>
      <c r="T38" s="73"/>
      <c r="U38" s="78"/>
      <c r="V38" s="36"/>
      <c r="W38" s="36"/>
      <c r="X38" s="36">
        <f t="shared" si="1"/>
        <v>0</v>
      </c>
      <c r="Y38" s="37" t="str">
        <f t="shared" si="2"/>
        <v xml:space="preserve"> </v>
      </c>
      <c r="Z38" s="38">
        <f t="shared" si="3"/>
        <v>0</v>
      </c>
      <c r="AA38" s="35"/>
      <c r="AB38" s="35"/>
      <c r="AC38" s="35"/>
      <c r="AD38" s="35"/>
    </row>
    <row r="39" spans="1:30" ht="21" hidden="1" x14ac:dyDescent="0.75">
      <c r="A39" s="3" t="e">
        <f t="shared" si="0"/>
        <v>#REF!</v>
      </c>
      <c r="B39" s="73"/>
      <c r="C39" s="3"/>
      <c r="D39" s="73"/>
      <c r="E39" s="73"/>
      <c r="F39" s="73"/>
      <c r="G39" s="73"/>
      <c r="H39" s="73"/>
      <c r="I39" s="73"/>
      <c r="J39" s="73"/>
      <c r="K39" s="3"/>
      <c r="L39" s="73"/>
      <c r="M39" s="73"/>
      <c r="N39" s="73"/>
      <c r="O39" s="73"/>
      <c r="P39" s="73"/>
      <c r="Q39" s="73"/>
      <c r="R39" s="73"/>
      <c r="S39" s="73"/>
      <c r="T39" s="73"/>
      <c r="U39" s="78"/>
      <c r="V39" s="36"/>
      <c r="W39" s="36"/>
      <c r="X39" s="36">
        <f t="shared" si="1"/>
        <v>0</v>
      </c>
      <c r="Y39" s="37" t="str">
        <f t="shared" si="2"/>
        <v xml:space="preserve"> </v>
      </c>
      <c r="Z39" s="38">
        <f t="shared" si="3"/>
        <v>0</v>
      </c>
      <c r="AA39" s="35"/>
      <c r="AB39" s="35"/>
      <c r="AC39" s="35"/>
      <c r="AD39" s="35"/>
    </row>
    <row r="40" spans="1:30" ht="21" hidden="1" x14ac:dyDescent="0.75">
      <c r="A40" s="3" t="e">
        <f t="shared" si="0"/>
        <v>#REF!</v>
      </c>
      <c r="B40" s="3"/>
      <c r="C40" s="3"/>
      <c r="D40" s="3"/>
      <c r="E40" s="3"/>
      <c r="F40" s="3"/>
      <c r="G40" s="3"/>
      <c r="H40" s="3"/>
      <c r="I40" s="3"/>
      <c r="J40" s="3"/>
      <c r="K40" s="3"/>
      <c r="L40" s="3"/>
      <c r="M40" s="3"/>
      <c r="N40" s="3"/>
      <c r="O40" s="3"/>
      <c r="P40" s="3"/>
      <c r="Q40" s="3"/>
      <c r="R40" s="3"/>
      <c r="S40" s="3"/>
      <c r="T40" s="3"/>
      <c r="U40" s="25"/>
      <c r="V40" s="36"/>
      <c r="W40" s="36"/>
      <c r="X40" s="36">
        <f t="shared" si="1"/>
        <v>0</v>
      </c>
      <c r="Y40" s="37" t="str">
        <f t="shared" si="2"/>
        <v xml:space="preserve"> </v>
      </c>
      <c r="Z40" s="38">
        <f t="shared" si="3"/>
        <v>0</v>
      </c>
      <c r="AA40" s="35"/>
      <c r="AB40" s="3"/>
      <c r="AC40" s="25"/>
      <c r="AD40" s="3"/>
    </row>
    <row r="41" spans="1:30" ht="21" hidden="1" x14ac:dyDescent="0.75">
      <c r="A41" s="3" t="e">
        <f t="shared" si="0"/>
        <v>#REF!</v>
      </c>
      <c r="B41" s="3"/>
      <c r="C41" s="3"/>
      <c r="D41" s="3"/>
      <c r="E41" s="3"/>
      <c r="F41" s="3"/>
      <c r="G41" s="3"/>
      <c r="H41" s="3"/>
      <c r="I41" s="3"/>
      <c r="J41" s="3"/>
      <c r="K41" s="3"/>
      <c r="L41" s="3"/>
      <c r="M41" s="3"/>
      <c r="N41" s="3"/>
      <c r="O41" s="3"/>
      <c r="P41" s="3"/>
      <c r="Q41" s="3"/>
      <c r="R41" s="3"/>
      <c r="S41" s="3"/>
      <c r="T41" s="3"/>
      <c r="U41" s="25"/>
      <c r="V41" s="36"/>
      <c r="W41" s="36"/>
      <c r="X41" s="36">
        <f t="shared" si="1"/>
        <v>0</v>
      </c>
      <c r="Y41" s="37" t="str">
        <f t="shared" si="2"/>
        <v xml:space="preserve"> </v>
      </c>
      <c r="Z41" s="38">
        <f t="shared" si="3"/>
        <v>0</v>
      </c>
      <c r="AA41" s="35"/>
      <c r="AB41" s="3"/>
      <c r="AC41" s="25"/>
      <c r="AD41" s="3"/>
    </row>
    <row r="42" spans="1:30" ht="21" hidden="1" x14ac:dyDescent="0.75">
      <c r="A42" s="3" t="e">
        <f t="shared" si="0"/>
        <v>#REF!</v>
      </c>
      <c r="B42" s="3"/>
      <c r="C42" s="3"/>
      <c r="D42" s="3"/>
      <c r="E42" s="3"/>
      <c r="F42" s="3"/>
      <c r="G42" s="3"/>
      <c r="H42" s="3"/>
      <c r="I42" s="3"/>
      <c r="J42" s="3"/>
      <c r="K42" s="3"/>
      <c r="L42" s="3"/>
      <c r="M42" s="3"/>
      <c r="N42" s="3"/>
      <c r="O42" s="3"/>
      <c r="P42" s="3"/>
      <c r="Q42" s="3"/>
      <c r="R42" s="3"/>
      <c r="S42" s="3"/>
      <c r="T42" s="3"/>
      <c r="U42" s="25"/>
      <c r="V42" s="36"/>
      <c r="W42" s="36"/>
      <c r="X42" s="36">
        <f t="shared" si="1"/>
        <v>0</v>
      </c>
      <c r="Y42" s="37" t="str">
        <f t="shared" si="2"/>
        <v xml:space="preserve"> </v>
      </c>
      <c r="Z42" s="38">
        <f t="shared" si="3"/>
        <v>0</v>
      </c>
      <c r="AA42" s="35"/>
      <c r="AB42" s="3"/>
      <c r="AC42" s="25"/>
      <c r="AD42" s="3"/>
    </row>
    <row r="43" spans="1:30" ht="21" hidden="1" x14ac:dyDescent="0.75">
      <c r="A43" s="3" t="e">
        <f t="shared" si="0"/>
        <v>#REF!</v>
      </c>
      <c r="B43" s="3"/>
      <c r="C43" s="3"/>
      <c r="D43" s="3"/>
      <c r="E43" s="3"/>
      <c r="F43" s="3"/>
      <c r="G43" s="3"/>
      <c r="H43" s="3"/>
      <c r="I43" s="3"/>
      <c r="J43" s="3"/>
      <c r="K43" s="3"/>
      <c r="L43" s="3"/>
      <c r="M43" s="3"/>
      <c r="N43" s="3"/>
      <c r="O43" s="3"/>
      <c r="P43" s="3"/>
      <c r="Q43" s="3"/>
      <c r="R43" s="3"/>
      <c r="S43" s="3"/>
      <c r="T43" s="3"/>
      <c r="U43" s="25"/>
      <c r="V43" s="36"/>
      <c r="W43" s="36"/>
      <c r="X43" s="36">
        <f t="shared" si="1"/>
        <v>0</v>
      </c>
      <c r="Y43" s="37" t="str">
        <f t="shared" si="2"/>
        <v xml:space="preserve"> </v>
      </c>
      <c r="Z43" s="38">
        <f t="shared" si="3"/>
        <v>0</v>
      </c>
      <c r="AA43" s="35"/>
      <c r="AB43" s="3"/>
      <c r="AC43" s="25"/>
      <c r="AD43" s="3"/>
    </row>
    <row r="44" spans="1:30" ht="21" hidden="1" x14ac:dyDescent="0.75">
      <c r="A44" s="3" t="e">
        <f t="shared" si="0"/>
        <v>#REF!</v>
      </c>
      <c r="B44" s="3"/>
      <c r="C44" s="3"/>
      <c r="D44" s="3"/>
      <c r="E44" s="3"/>
      <c r="F44" s="3"/>
      <c r="G44" s="3"/>
      <c r="H44" s="3"/>
      <c r="I44" s="3"/>
      <c r="J44" s="3"/>
      <c r="K44" s="3"/>
      <c r="L44" s="3"/>
      <c r="M44" s="3"/>
      <c r="N44" s="3"/>
      <c r="O44" s="3"/>
      <c r="P44" s="3"/>
      <c r="Q44" s="3"/>
      <c r="R44" s="3"/>
      <c r="S44" s="3"/>
      <c r="T44" s="3"/>
      <c r="U44" s="25"/>
      <c r="V44" s="36"/>
      <c r="W44" s="36"/>
      <c r="X44" s="36">
        <f t="shared" si="1"/>
        <v>0</v>
      </c>
      <c r="Y44" s="37" t="str">
        <f t="shared" si="2"/>
        <v xml:space="preserve"> </v>
      </c>
      <c r="Z44" s="38">
        <f t="shared" si="3"/>
        <v>0</v>
      </c>
      <c r="AA44" s="35"/>
      <c r="AB44" s="3"/>
      <c r="AC44" s="25"/>
      <c r="AD44" s="3"/>
    </row>
    <row r="45" spans="1:30" ht="21" hidden="1" x14ac:dyDescent="0.75">
      <c r="A45" s="3" t="e">
        <f t="shared" si="0"/>
        <v>#REF!</v>
      </c>
      <c r="B45" s="3"/>
      <c r="C45" s="3"/>
      <c r="D45" s="3"/>
      <c r="E45" s="3"/>
      <c r="F45" s="3"/>
      <c r="G45" s="3"/>
      <c r="H45" s="3"/>
      <c r="I45" s="3"/>
      <c r="J45" s="3"/>
      <c r="K45" s="3"/>
      <c r="L45" s="3"/>
      <c r="M45" s="3"/>
      <c r="N45" s="3"/>
      <c r="O45" s="3"/>
      <c r="P45" s="3"/>
      <c r="Q45" s="3"/>
      <c r="R45" s="3"/>
      <c r="S45" s="3"/>
      <c r="T45" s="3"/>
      <c r="U45" s="25"/>
      <c r="V45" s="36"/>
      <c r="W45" s="36"/>
      <c r="X45" s="36">
        <f t="shared" si="1"/>
        <v>0</v>
      </c>
      <c r="Y45" s="37" t="str">
        <f t="shared" si="2"/>
        <v xml:space="preserve"> </v>
      </c>
      <c r="Z45" s="38">
        <f t="shared" si="3"/>
        <v>0</v>
      </c>
      <c r="AA45" s="35"/>
      <c r="AB45" s="3"/>
      <c r="AC45" s="25"/>
      <c r="AD45" s="3"/>
    </row>
  </sheetData>
  <autoFilter ref="A4:AD4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45">
    <cfRule type="containsText" dxfId="47" priority="1" operator="containsText" text="Basso">
      <formula>NOT(ISERROR(SEARCH("Basso",Y5)))</formula>
    </cfRule>
    <cfRule type="containsText" dxfId="46" priority="2" operator="containsText" text="Medio">
      <formula>NOT(ISERROR(SEARCH("Medio",Y5)))</formula>
    </cfRule>
    <cfRule type="containsText" dxfId="45" priority="3" operator="containsText" text="Alto">
      <formula>NOT(ISERROR(SEARCH("Alto",Y5)))</formula>
    </cfRule>
  </conditionalFormatting>
  <conditionalFormatting sqref="Z5">
    <cfRule type="iconSet" priority="28">
      <iconSet iconSet="3TrafficLights2" reverse="1">
        <cfvo type="percent" val="0"/>
        <cfvo type="num" val="5"/>
        <cfvo type="num" val="10"/>
      </iconSet>
    </cfRule>
  </conditionalFormatting>
  <conditionalFormatting sqref="Z7">
    <cfRule type="iconSet" priority="24">
      <iconSet iconSet="3TrafficLights2" reverse="1">
        <cfvo type="percent" val="0"/>
        <cfvo type="num" val="5"/>
        <cfvo type="num" val="10"/>
      </iconSet>
    </cfRule>
  </conditionalFormatting>
  <conditionalFormatting sqref="Z9">
    <cfRule type="iconSet" priority="12">
      <iconSet iconSet="3TrafficLights2" reverse="1">
        <cfvo type="percent" val="0"/>
        <cfvo type="num" val="5"/>
        <cfvo type="num" val="10"/>
      </iconSet>
    </cfRule>
  </conditionalFormatting>
  <conditionalFormatting sqref="Z11">
    <cfRule type="iconSet" priority="20">
      <iconSet iconSet="3TrafficLights2" reverse="1">
        <cfvo type="percent" val="0"/>
        <cfvo type="num" val="5"/>
        <cfvo type="num" val="10"/>
      </iconSet>
    </cfRule>
  </conditionalFormatting>
  <conditionalFormatting sqref="Z14">
    <cfRule type="iconSet" priority="16">
      <iconSet iconSet="3TrafficLights2" reverse="1">
        <cfvo type="percent" val="0"/>
        <cfvo type="num" val="5"/>
        <cfvo type="num" val="10"/>
      </iconSet>
    </cfRule>
  </conditionalFormatting>
  <conditionalFormatting sqref="Z35 Z37:Z39">
    <cfRule type="iconSet" priority="4">
      <iconSet iconSet="3TrafficLights2" reverse="1">
        <cfvo type="percent" val="0"/>
        <cfvo type="num" val="5"/>
        <cfvo type="num" val="10"/>
      </iconSet>
    </cfRule>
  </conditionalFormatting>
  <conditionalFormatting sqref="Z36 Z8 Z12:Z13 Z6 Z10 Z40:Z45 Z15:Z34">
    <cfRule type="iconSet" priority="29">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E2905-C6C1-4B27-9C45-3621A9E0C631}">
  <sheetPr codeName="Foglio7" filterMode="1"/>
  <dimension ref="A1:AD8"/>
  <sheetViews>
    <sheetView zoomScale="42" zoomScaleNormal="70" workbookViewId="0">
      <pane xSplit="4" ySplit="4" topLeftCell="E5" activePane="bottomRight" state="frozen"/>
      <selection pane="topRight" activeCell="E1" sqref="E1"/>
      <selection pane="bottomLeft" activeCell="A7" sqref="A7"/>
      <selection pane="bottomRight" activeCell="K5" sqref="K5"/>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78"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144" customHeight="1" x14ac:dyDescent="0.75">
      <c r="A5" s="3">
        <f t="shared" ref="A5:A8" si="0">A4+1</f>
        <v>1</v>
      </c>
      <c r="B5" s="2" t="s">
        <v>411</v>
      </c>
      <c r="C5" s="3" t="s">
        <v>13</v>
      </c>
      <c r="D5" s="3" t="s">
        <v>409</v>
      </c>
      <c r="E5" s="73" t="s">
        <v>410</v>
      </c>
      <c r="F5" s="73" t="s">
        <v>349</v>
      </c>
      <c r="G5" s="3" t="s">
        <v>427</v>
      </c>
      <c r="H5" s="73" t="s">
        <v>412</v>
      </c>
      <c r="I5" s="73" t="s">
        <v>413</v>
      </c>
      <c r="J5" s="73" t="s">
        <v>290</v>
      </c>
      <c r="K5" s="75" t="s">
        <v>612</v>
      </c>
      <c r="L5" s="73" t="s">
        <v>358</v>
      </c>
      <c r="M5" s="73" t="s">
        <v>346</v>
      </c>
      <c r="N5" s="73" t="s">
        <v>346</v>
      </c>
      <c r="O5" s="1" t="s">
        <v>1</v>
      </c>
      <c r="P5" s="75" t="s">
        <v>414</v>
      </c>
      <c r="Q5" s="73" t="s">
        <v>339</v>
      </c>
      <c r="R5" s="3" t="s">
        <v>1</v>
      </c>
      <c r="S5" s="3" t="s">
        <v>1</v>
      </c>
      <c r="T5" s="81" t="s">
        <v>363</v>
      </c>
      <c r="U5" s="78" t="s">
        <v>365</v>
      </c>
      <c r="V5" s="36">
        <v>2</v>
      </c>
      <c r="W5" s="36">
        <v>3</v>
      </c>
      <c r="X5" s="36">
        <f t="shared" ref="X5:X8" si="1">V5*W5</f>
        <v>6</v>
      </c>
      <c r="Y5" s="37" t="str">
        <f t="shared" ref="Y5:Y8" si="2">IF(X5=0," ",IF(X5&lt;=5,"Basso",IF(X5&gt;=10,"Alto","Medio")))</f>
        <v>Medio</v>
      </c>
      <c r="Z5" s="38">
        <f t="shared" ref="Z5:Z8" si="3">X5</f>
        <v>6</v>
      </c>
      <c r="AA5" s="3" t="s">
        <v>152</v>
      </c>
      <c r="AB5" s="3" t="s">
        <v>13</v>
      </c>
      <c r="AC5" s="25" t="s">
        <v>1</v>
      </c>
      <c r="AD5" s="3" t="s">
        <v>1</v>
      </c>
    </row>
    <row r="6" spans="1:30" ht="132.75" x14ac:dyDescent="0.75">
      <c r="A6" s="3">
        <f t="shared" si="0"/>
        <v>2</v>
      </c>
      <c r="B6" s="86" t="s">
        <v>411</v>
      </c>
      <c r="C6" s="3" t="s">
        <v>13</v>
      </c>
      <c r="D6" s="73" t="s">
        <v>415</v>
      </c>
      <c r="E6" s="73" t="s">
        <v>416</v>
      </c>
      <c r="F6" s="73" t="s">
        <v>349</v>
      </c>
      <c r="G6" s="3" t="s">
        <v>427</v>
      </c>
      <c r="H6" s="73" t="s">
        <v>417</v>
      </c>
      <c r="I6" s="73" t="s">
        <v>424</v>
      </c>
      <c r="J6" s="73" t="s">
        <v>290</v>
      </c>
      <c r="K6" s="75" t="s">
        <v>612</v>
      </c>
      <c r="L6" s="73" t="s">
        <v>358</v>
      </c>
      <c r="M6" s="73" t="s">
        <v>346</v>
      </c>
      <c r="N6" s="73" t="s">
        <v>346</v>
      </c>
      <c r="O6" s="74" t="s">
        <v>1</v>
      </c>
      <c r="P6" s="73" t="s">
        <v>414</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row r="7" spans="1:30" ht="132.75" x14ac:dyDescent="0.75">
      <c r="A7" s="3">
        <f t="shared" si="0"/>
        <v>3</v>
      </c>
      <c r="B7" s="86" t="s">
        <v>411</v>
      </c>
      <c r="C7" s="3" t="s">
        <v>13</v>
      </c>
      <c r="D7" s="73" t="s">
        <v>418</v>
      </c>
      <c r="E7" s="73" t="s">
        <v>419</v>
      </c>
      <c r="F7" s="73" t="s">
        <v>349</v>
      </c>
      <c r="G7" s="3" t="s">
        <v>427</v>
      </c>
      <c r="H7" s="73" t="s">
        <v>420</v>
      </c>
      <c r="I7" s="73" t="s">
        <v>425</v>
      </c>
      <c r="J7" s="73" t="s">
        <v>290</v>
      </c>
      <c r="K7" s="75" t="s">
        <v>612</v>
      </c>
      <c r="L7" s="73" t="s">
        <v>358</v>
      </c>
      <c r="M7" s="73" t="s">
        <v>346</v>
      </c>
      <c r="N7" s="73" t="s">
        <v>346</v>
      </c>
      <c r="O7" s="74" t="s">
        <v>1</v>
      </c>
      <c r="P7" s="73" t="s">
        <v>414</v>
      </c>
      <c r="Q7" s="73" t="s">
        <v>339</v>
      </c>
      <c r="R7" s="3" t="s">
        <v>1</v>
      </c>
      <c r="S7" s="3" t="s">
        <v>1</v>
      </c>
      <c r="T7" s="81" t="s">
        <v>363</v>
      </c>
      <c r="U7" s="78" t="s">
        <v>365</v>
      </c>
      <c r="V7" s="36">
        <v>2</v>
      </c>
      <c r="W7" s="36">
        <v>3</v>
      </c>
      <c r="X7" s="36">
        <v>6</v>
      </c>
      <c r="Y7" s="37" t="str">
        <f t="shared" si="2"/>
        <v>Medio</v>
      </c>
      <c r="Z7" s="38">
        <f t="shared" si="3"/>
        <v>6</v>
      </c>
      <c r="AA7" s="3" t="s">
        <v>152</v>
      </c>
      <c r="AB7" s="3" t="s">
        <v>13</v>
      </c>
      <c r="AC7" s="25" t="s">
        <v>1</v>
      </c>
      <c r="AD7" s="3" t="s">
        <v>1</v>
      </c>
    </row>
    <row r="8" spans="1:30" ht="187" customHeight="1" x14ac:dyDescent="0.75">
      <c r="A8" s="3">
        <f t="shared" si="0"/>
        <v>4</v>
      </c>
      <c r="B8" s="86" t="s">
        <v>411</v>
      </c>
      <c r="C8" s="3" t="s">
        <v>13</v>
      </c>
      <c r="D8" s="73" t="s">
        <v>421</v>
      </c>
      <c r="E8" s="73" t="s">
        <v>422</v>
      </c>
      <c r="F8" s="73" t="s">
        <v>349</v>
      </c>
      <c r="G8" s="3" t="s">
        <v>427</v>
      </c>
      <c r="H8" s="73" t="s">
        <v>423</v>
      </c>
      <c r="I8" s="73" t="s">
        <v>426</v>
      </c>
      <c r="J8" s="73" t="s">
        <v>290</v>
      </c>
      <c r="K8" s="75" t="s">
        <v>612</v>
      </c>
      <c r="L8" s="73" t="s">
        <v>358</v>
      </c>
      <c r="M8" s="84" t="s">
        <v>346</v>
      </c>
      <c r="N8" s="84" t="s">
        <v>346</v>
      </c>
      <c r="O8" s="74" t="s">
        <v>1</v>
      </c>
      <c r="P8" s="73" t="s">
        <v>428</v>
      </c>
      <c r="Q8" s="73" t="s">
        <v>339</v>
      </c>
      <c r="R8" s="3" t="s">
        <v>1</v>
      </c>
      <c r="S8" s="3" t="s">
        <v>1</v>
      </c>
      <c r="T8" s="81" t="s">
        <v>363</v>
      </c>
      <c r="U8" s="78" t="s">
        <v>365</v>
      </c>
      <c r="V8" s="36">
        <v>2</v>
      </c>
      <c r="W8" s="36">
        <v>3</v>
      </c>
      <c r="X8" s="36">
        <f t="shared" si="1"/>
        <v>6</v>
      </c>
      <c r="Y8" s="37" t="str">
        <f t="shared" si="2"/>
        <v>Medio</v>
      </c>
      <c r="Z8" s="38">
        <f t="shared" si="3"/>
        <v>6</v>
      </c>
      <c r="AA8" s="3" t="s">
        <v>152</v>
      </c>
      <c r="AB8" s="3" t="s">
        <v>13</v>
      </c>
      <c r="AC8" s="25" t="s">
        <v>1</v>
      </c>
      <c r="AD8" s="3" t="s">
        <v>1</v>
      </c>
    </row>
  </sheetData>
  <autoFilter ref="A4:AD8"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8">
    <cfRule type="containsText" dxfId="44" priority="5" operator="containsText" text="Basso">
      <formula>NOT(ISERROR(SEARCH("Basso",Y5)))</formula>
    </cfRule>
    <cfRule type="containsText" dxfId="43" priority="6" operator="containsText" text="Medio">
      <formula>NOT(ISERROR(SEARCH("Medio",Y5)))</formula>
    </cfRule>
    <cfRule type="containsText" dxfId="42" priority="7" operator="containsText" text="Alto">
      <formula>NOT(ISERROR(SEARCH("Alto",Y5)))</formula>
    </cfRule>
  </conditionalFormatting>
  <conditionalFormatting sqref="Z5">
    <cfRule type="iconSet" priority="32">
      <iconSet iconSet="3TrafficLights2" reverse="1">
        <cfvo type="percent" val="0"/>
        <cfvo type="num" val="5"/>
        <cfvo type="num" val="10"/>
      </iconSet>
    </cfRule>
  </conditionalFormatting>
  <conditionalFormatting sqref="Z6">
    <cfRule type="iconSet" priority="8">
      <iconSet iconSet="3TrafficLights2" reverse="1">
        <cfvo type="percent" val="0"/>
        <cfvo type="num" val="5"/>
        <cfvo type="num" val="10"/>
      </iconSet>
    </cfRule>
  </conditionalFormatting>
  <conditionalFormatting sqref="Z7:Z8">
    <cfRule type="iconSet" priority="42">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C3B0F0-6994-4D0E-B912-566EEEDF3DE5}">
  <sheetPr codeName="Foglio8" filterMode="1"/>
  <dimension ref="A1:AD6"/>
  <sheetViews>
    <sheetView zoomScale="40" zoomScaleNormal="40" workbookViewId="0">
      <pane xSplit="4" ySplit="4" topLeftCell="E5" activePane="bottomRight" state="frozen"/>
      <selection pane="topRight" activeCell="E1" sqref="E1"/>
      <selection pane="bottomLeft" activeCell="A7" sqref="A7"/>
      <selection pane="bottomRight" activeCell="K5" sqref="K5"/>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366.75" customHeight="1" x14ac:dyDescent="0.75">
      <c r="A5" s="3">
        <f t="shared" ref="A5:A6" si="0">A4+1</f>
        <v>1</v>
      </c>
      <c r="B5" s="2" t="s">
        <v>429</v>
      </c>
      <c r="C5" s="3" t="s">
        <v>13</v>
      </c>
      <c r="D5" s="3" t="s">
        <v>430</v>
      </c>
      <c r="E5" s="73" t="s">
        <v>431</v>
      </c>
      <c r="F5" s="73" t="s">
        <v>349</v>
      </c>
      <c r="G5" s="3" t="s">
        <v>438</v>
      </c>
      <c r="H5" s="73" t="s">
        <v>432</v>
      </c>
      <c r="I5" s="73" t="s">
        <v>433</v>
      </c>
      <c r="J5" s="73" t="s">
        <v>290</v>
      </c>
      <c r="K5" s="74" t="s">
        <v>612</v>
      </c>
      <c r="L5" s="73" t="s">
        <v>358</v>
      </c>
      <c r="M5" s="73" t="s">
        <v>346</v>
      </c>
      <c r="N5" s="73" t="s">
        <v>346</v>
      </c>
      <c r="O5" s="96" t="s">
        <v>434</v>
      </c>
      <c r="P5" s="75" t="s">
        <v>435</v>
      </c>
      <c r="Q5" s="73" t="s">
        <v>339</v>
      </c>
      <c r="R5" s="3" t="s">
        <v>1</v>
      </c>
      <c r="S5" s="3" t="s">
        <v>1</v>
      </c>
      <c r="T5" s="81" t="s">
        <v>363</v>
      </c>
      <c r="U5" s="78" t="s">
        <v>365</v>
      </c>
      <c r="V5" s="36">
        <v>2</v>
      </c>
      <c r="W5" s="36">
        <v>3</v>
      </c>
      <c r="X5" s="36">
        <f t="shared" ref="X5:X6" si="1">V5*W5</f>
        <v>6</v>
      </c>
      <c r="Y5" s="37" t="str">
        <f t="shared" ref="Y5:Y6" si="2">IF(X5=0," ",IF(X5&lt;=5,"Basso",IF(X5&gt;=10,"Alto","Medio")))</f>
        <v>Medio</v>
      </c>
      <c r="Z5" s="38">
        <f t="shared" ref="Z5:Z6" si="3">X5</f>
        <v>6</v>
      </c>
      <c r="AA5" s="3" t="s">
        <v>152</v>
      </c>
      <c r="AB5" s="3" t="s">
        <v>13</v>
      </c>
      <c r="AC5" s="25" t="s">
        <v>1</v>
      </c>
      <c r="AD5" s="3" t="s">
        <v>1</v>
      </c>
    </row>
    <row r="6" spans="1:30" ht="291.5" customHeight="1" x14ac:dyDescent="0.75">
      <c r="A6" s="3">
        <f t="shared" si="0"/>
        <v>2</v>
      </c>
      <c r="B6" s="86" t="s">
        <v>429</v>
      </c>
      <c r="C6" s="3" t="s">
        <v>13</v>
      </c>
      <c r="D6" s="73" t="s">
        <v>436</v>
      </c>
      <c r="E6" s="73" t="s">
        <v>437</v>
      </c>
      <c r="F6" s="73" t="s">
        <v>349</v>
      </c>
      <c r="G6" s="3" t="s">
        <v>438</v>
      </c>
      <c r="H6" s="73" t="s">
        <v>439</v>
      </c>
      <c r="I6" s="73" t="s">
        <v>440</v>
      </c>
      <c r="J6" s="73" t="s">
        <v>290</v>
      </c>
      <c r="K6" s="74" t="s">
        <v>612</v>
      </c>
      <c r="L6" s="73" t="s">
        <v>358</v>
      </c>
      <c r="M6" s="73" t="s">
        <v>346</v>
      </c>
      <c r="N6" s="73" t="s">
        <v>346</v>
      </c>
      <c r="O6" s="74" t="s">
        <v>1</v>
      </c>
      <c r="P6" s="73" t="s">
        <v>414</v>
      </c>
      <c r="Q6" s="73" t="s">
        <v>339</v>
      </c>
      <c r="R6" s="3" t="s">
        <v>1</v>
      </c>
      <c r="S6" s="3" t="s">
        <v>1</v>
      </c>
      <c r="T6" s="81" t="s">
        <v>363</v>
      </c>
      <c r="U6" s="78" t="s">
        <v>365</v>
      </c>
      <c r="V6" s="36">
        <v>2</v>
      </c>
      <c r="W6" s="36">
        <v>3</v>
      </c>
      <c r="X6" s="36">
        <f t="shared" si="1"/>
        <v>6</v>
      </c>
      <c r="Y6" s="37" t="str">
        <f t="shared" si="2"/>
        <v>Medio</v>
      </c>
      <c r="Z6" s="38">
        <f t="shared" si="3"/>
        <v>6</v>
      </c>
      <c r="AA6" s="3" t="s">
        <v>152</v>
      </c>
      <c r="AB6" s="3" t="s">
        <v>13</v>
      </c>
      <c r="AC6" s="25" t="s">
        <v>1</v>
      </c>
      <c r="AD6" s="3" t="s">
        <v>1</v>
      </c>
    </row>
  </sheetData>
  <autoFilter ref="A4:AD6"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Y6">
    <cfRule type="containsText" dxfId="41" priority="5" operator="containsText" text="Basso">
      <formula>NOT(ISERROR(SEARCH("Basso",Y5)))</formula>
    </cfRule>
    <cfRule type="containsText" dxfId="40" priority="6" operator="containsText" text="Medio">
      <formula>NOT(ISERROR(SEARCH("Medio",Y5)))</formula>
    </cfRule>
    <cfRule type="containsText" dxfId="39" priority="7" operator="containsText" text="Alto">
      <formula>NOT(ISERROR(SEARCH("Alto",Y5)))</formula>
    </cfRule>
  </conditionalFormatting>
  <conditionalFormatting sqref="Z5">
    <cfRule type="iconSet" priority="28">
      <iconSet iconSet="3TrafficLights2" reverse="1">
        <cfvo type="percent" val="0"/>
        <cfvo type="num" val="5"/>
        <cfvo type="num" val="10"/>
      </iconSet>
    </cfRule>
  </conditionalFormatting>
  <conditionalFormatting sqref="Z6">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D831F-836B-45E4-AE06-459070CCB2A9}">
  <sheetPr codeName="Foglio9" filterMode="1"/>
  <dimension ref="A1:AD5"/>
  <sheetViews>
    <sheetView zoomScale="46"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863281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33.7265625" style="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366.75" customHeight="1" x14ac:dyDescent="0.75">
      <c r="A5" s="3">
        <f t="shared" ref="A5" si="0">A4+1</f>
        <v>1</v>
      </c>
      <c r="B5" s="86" t="s">
        <v>441</v>
      </c>
      <c r="C5" s="3" t="s">
        <v>13</v>
      </c>
      <c r="D5" s="3" t="s">
        <v>442</v>
      </c>
      <c r="E5" s="73" t="s">
        <v>443</v>
      </c>
      <c r="F5" s="73" t="s">
        <v>349</v>
      </c>
      <c r="G5" s="3" t="s">
        <v>316</v>
      </c>
      <c r="H5" s="73" t="s">
        <v>444</v>
      </c>
      <c r="I5" s="73" t="s">
        <v>445</v>
      </c>
      <c r="J5" s="73" t="s">
        <v>290</v>
      </c>
      <c r="K5" s="74" t="s">
        <v>612</v>
      </c>
      <c r="L5" s="73" t="s">
        <v>358</v>
      </c>
      <c r="M5" s="73" t="s">
        <v>346</v>
      </c>
      <c r="N5" s="73" t="s">
        <v>346</v>
      </c>
      <c r="O5" s="82" t="s">
        <v>446</v>
      </c>
      <c r="P5" s="75" t="s">
        <v>447</v>
      </c>
      <c r="Q5" s="7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38" priority="5" operator="containsText" text="Basso">
      <formula>NOT(ISERROR(SEARCH("Basso",Y5)))</formula>
    </cfRule>
    <cfRule type="containsText" dxfId="37" priority="6" operator="containsText" text="Medio">
      <formula>NOT(ISERROR(SEARCH("Medio",Y5)))</formula>
    </cfRule>
    <cfRule type="containsText" dxfId="36" priority="7" operator="containsText" text="Alto">
      <formula>NOT(ISERROR(SEARCH("Alto",Y5)))</formula>
    </cfRule>
  </conditionalFormatting>
  <conditionalFormatting sqref="Z5">
    <cfRule type="iconSet" priority="8">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1FF2F-A964-4001-A4FE-C7516BC08385}">
  <sheetPr codeName="Foglio12" filterMode="1"/>
  <dimension ref="A1:AD5"/>
  <sheetViews>
    <sheetView zoomScale="40" zoomScaleNormal="40" workbookViewId="0">
      <pane xSplit="4" ySplit="4" topLeftCell="E5" activePane="bottomRight" state="frozen"/>
      <selection pane="topRight" activeCell="E1" sqref="E1"/>
      <selection pane="bottomLeft" activeCell="A7" sqref="A7"/>
      <selection pane="bottomRight" activeCell="A2" sqref="A2:XFD3"/>
    </sheetView>
  </sheetViews>
  <sheetFormatPr defaultColWidth="35.54296875" defaultRowHeight="14.75" x14ac:dyDescent="0.75"/>
  <cols>
    <col min="1" max="1" width="4.26953125" style="1" customWidth="1"/>
    <col min="2" max="3" width="26.54296875" style="1" customWidth="1"/>
    <col min="4" max="4" width="22.5" style="1" customWidth="1"/>
    <col min="5" max="5" width="25.7265625" style="1" customWidth="1"/>
    <col min="6" max="6" width="44.54296875" style="1" customWidth="1"/>
    <col min="7" max="7" width="25.54296875" style="1" customWidth="1"/>
    <col min="8" max="8" width="34.1328125" style="1" customWidth="1"/>
    <col min="9" max="9" width="87" style="1" bestFit="1" customWidth="1"/>
    <col min="10" max="10" width="31.40625" style="1" customWidth="1"/>
    <col min="11" max="11" width="36" style="1" customWidth="1"/>
    <col min="12" max="12" width="37.40625" style="1" customWidth="1"/>
    <col min="13" max="13" width="36.6328125" style="1" bestFit="1" customWidth="1"/>
    <col min="14" max="14" width="38.1328125" style="1" bestFit="1" customWidth="1"/>
    <col min="15" max="15" width="30.26953125" style="1" customWidth="1"/>
    <col min="16" max="16" width="42.2265625" style="1" bestFit="1" customWidth="1"/>
    <col min="17" max="17" width="32.1328125" style="1" customWidth="1"/>
    <col min="18" max="18" width="21.40625" style="1" customWidth="1"/>
    <col min="19" max="19" width="21" style="1" customWidth="1"/>
    <col min="20" max="20" width="50.7265625" style="1" bestFit="1" customWidth="1"/>
    <col min="21" max="21" width="37.7265625" style="1" customWidth="1"/>
    <col min="22" max="23" width="25.1328125" bestFit="1" customWidth="1"/>
    <col min="24" max="24" width="16.81640625" bestFit="1" customWidth="1"/>
    <col min="25" max="25" width="12.26953125" customWidth="1"/>
    <col min="26" max="26" width="4.26953125" customWidth="1"/>
    <col min="27" max="27" width="20.7265625" style="1" customWidth="1"/>
    <col min="28" max="28" width="15.40625" style="1" customWidth="1"/>
    <col min="29" max="29" width="14.7265625" style="1" customWidth="1"/>
    <col min="30" max="30" width="15.7265625" style="1" customWidth="1"/>
    <col min="31" max="16384" width="35.54296875" style="1"/>
  </cols>
  <sheetData>
    <row r="1" spans="1:30" ht="4.9000000000000004" customHeight="1" x14ac:dyDescent="0.75">
      <c r="K1" s="2"/>
      <c r="V1" s="1"/>
      <c r="W1" s="2"/>
      <c r="X1" s="1"/>
      <c r="Y1" s="1"/>
      <c r="Z1" s="1"/>
    </row>
    <row r="2" spans="1:30" ht="12.75" customHeight="1" thickBot="1" x14ac:dyDescent="0.9"/>
    <row r="3" spans="1:30" s="2" customFormat="1" ht="15.75" customHeight="1" thickTop="1" thickBot="1" x14ac:dyDescent="0.9">
      <c r="B3" s="135" t="s">
        <v>130</v>
      </c>
      <c r="C3" s="135"/>
      <c r="D3" s="135" t="s">
        <v>125</v>
      </c>
      <c r="E3" s="136"/>
      <c r="F3" s="136"/>
      <c r="G3" s="136"/>
      <c r="H3" s="136"/>
      <c r="I3" s="136"/>
      <c r="J3" s="136"/>
      <c r="K3" s="136"/>
      <c r="L3" s="136"/>
      <c r="M3" s="135" t="s">
        <v>295</v>
      </c>
      <c r="N3" s="136"/>
      <c r="O3" s="136"/>
      <c r="P3" s="135" t="s">
        <v>126</v>
      </c>
      <c r="Q3" s="136"/>
      <c r="R3" s="136"/>
      <c r="S3" s="136"/>
      <c r="T3" s="91" t="s">
        <v>127</v>
      </c>
      <c r="U3" s="137" t="s">
        <v>259</v>
      </c>
      <c r="V3" s="137"/>
      <c r="W3" s="137"/>
      <c r="X3" s="137"/>
      <c r="Y3" s="137"/>
      <c r="Z3" s="137"/>
      <c r="AA3" s="135" t="s">
        <v>256</v>
      </c>
      <c r="AB3" s="135"/>
      <c r="AC3" s="135"/>
      <c r="AD3" s="135"/>
    </row>
    <row r="4" spans="1:30" s="2" customFormat="1" ht="30.75" customHeight="1" thickTop="1" x14ac:dyDescent="0.75">
      <c r="A4" s="24"/>
      <c r="B4" s="33" t="s">
        <v>131</v>
      </c>
      <c r="C4" s="33" t="s">
        <v>264</v>
      </c>
      <c r="D4" s="88" t="s">
        <v>137</v>
      </c>
      <c r="E4" s="88" t="s">
        <v>9</v>
      </c>
      <c r="F4" s="88" t="s">
        <v>138</v>
      </c>
      <c r="G4" s="88" t="s">
        <v>10</v>
      </c>
      <c r="H4" s="88" t="s">
        <v>11</v>
      </c>
      <c r="I4" s="88" t="s">
        <v>352</v>
      </c>
      <c r="J4" s="88" t="s">
        <v>95</v>
      </c>
      <c r="K4" s="88" t="s">
        <v>135</v>
      </c>
      <c r="L4" s="88" t="s">
        <v>132</v>
      </c>
      <c r="M4" s="33" t="s">
        <v>139</v>
      </c>
      <c r="N4" s="33" t="s">
        <v>140</v>
      </c>
      <c r="O4" s="33" t="s">
        <v>288</v>
      </c>
      <c r="P4" s="88" t="s">
        <v>12</v>
      </c>
      <c r="Q4" s="88" t="s">
        <v>338</v>
      </c>
      <c r="R4" s="88" t="s">
        <v>141</v>
      </c>
      <c r="S4" s="88" t="s">
        <v>289</v>
      </c>
      <c r="T4" s="33" t="s">
        <v>364</v>
      </c>
      <c r="U4" s="34" t="s">
        <v>258</v>
      </c>
      <c r="V4" s="70" t="s">
        <v>340</v>
      </c>
      <c r="W4" s="70" t="s">
        <v>287</v>
      </c>
      <c r="X4" s="89" t="s">
        <v>254</v>
      </c>
      <c r="Y4" s="89" t="s">
        <v>255</v>
      </c>
      <c r="Z4" s="90"/>
      <c r="AA4" s="87" t="s">
        <v>134</v>
      </c>
      <c r="AB4" s="87" t="s">
        <v>257</v>
      </c>
      <c r="AC4" s="87" t="s">
        <v>133</v>
      </c>
      <c r="AD4" s="87" t="s">
        <v>296</v>
      </c>
    </row>
    <row r="5" spans="1:30" ht="366.75" customHeight="1" x14ac:dyDescent="0.75">
      <c r="A5" s="3">
        <f t="shared" ref="A5" si="0">A4+1</f>
        <v>1</v>
      </c>
      <c r="B5" s="86" t="s">
        <v>449</v>
      </c>
      <c r="C5" s="3" t="s">
        <v>13</v>
      </c>
      <c r="D5" s="3" t="s">
        <v>448</v>
      </c>
      <c r="E5" s="73" t="s">
        <v>450</v>
      </c>
      <c r="F5" s="73" t="s">
        <v>349</v>
      </c>
      <c r="G5" s="3" t="s">
        <v>316</v>
      </c>
      <c r="H5" s="73" t="s">
        <v>451</v>
      </c>
      <c r="I5" s="73" t="s">
        <v>452</v>
      </c>
      <c r="J5" s="73" t="s">
        <v>290</v>
      </c>
      <c r="K5" s="74" t="s">
        <v>612</v>
      </c>
      <c r="L5" s="73" t="s">
        <v>358</v>
      </c>
      <c r="M5" s="73" t="s">
        <v>346</v>
      </c>
      <c r="N5" s="73" t="s">
        <v>346</v>
      </c>
      <c r="O5" s="82" t="s">
        <v>453</v>
      </c>
      <c r="P5" s="75" t="s">
        <v>454</v>
      </c>
      <c r="Q5" s="73" t="s">
        <v>339</v>
      </c>
      <c r="R5" s="3" t="s">
        <v>1</v>
      </c>
      <c r="S5" s="3" t="s">
        <v>1</v>
      </c>
      <c r="T5" s="81" t="s">
        <v>363</v>
      </c>
      <c r="U5" s="78" t="s">
        <v>365</v>
      </c>
      <c r="V5" s="36">
        <v>2</v>
      </c>
      <c r="W5" s="36">
        <v>3</v>
      </c>
      <c r="X5" s="36">
        <f t="shared" ref="X5" si="1">V5*W5</f>
        <v>6</v>
      </c>
      <c r="Y5" s="37" t="str">
        <f t="shared" ref="Y5" si="2">IF(X5=0," ",IF(X5&lt;=5,"Basso",IF(X5&gt;=10,"Alto","Medio")))</f>
        <v>Medio</v>
      </c>
      <c r="Z5" s="38">
        <f t="shared" ref="Z5" si="3">X5</f>
        <v>6</v>
      </c>
      <c r="AA5" s="3" t="s">
        <v>152</v>
      </c>
      <c r="AB5" s="3" t="s">
        <v>13</v>
      </c>
      <c r="AC5" s="25" t="s">
        <v>1</v>
      </c>
      <c r="AD5" s="3" t="s">
        <v>1</v>
      </c>
    </row>
  </sheetData>
  <autoFilter ref="A4:AD5" xr:uid="{00000000-0009-0000-0000-000001000000}">
    <filterColumn colId="0">
      <filters>
        <filter val="10"/>
        <filter val="3"/>
        <filter val="6"/>
      </filters>
    </filterColumn>
  </autoFilter>
  <dataConsolidate/>
  <mergeCells count="6">
    <mergeCell ref="AA3:AD3"/>
    <mergeCell ref="B3:C3"/>
    <mergeCell ref="D3:L3"/>
    <mergeCell ref="M3:O3"/>
    <mergeCell ref="P3:S3"/>
    <mergeCell ref="U3:Z3"/>
  </mergeCells>
  <conditionalFormatting sqref="Y5">
    <cfRule type="containsText" dxfId="35" priority="1" operator="containsText" text="Basso">
      <formula>NOT(ISERROR(SEARCH("Basso",Y5)))</formula>
    </cfRule>
    <cfRule type="containsText" dxfId="34" priority="2" operator="containsText" text="Medio">
      <formula>NOT(ISERROR(SEARCH("Medio",Y5)))</formula>
    </cfRule>
    <cfRule type="containsText" dxfId="33" priority="3" operator="containsText" text="Alto">
      <formula>NOT(ISERROR(SEARCH("Alto",Y5)))</formula>
    </cfRule>
  </conditionalFormatting>
  <conditionalFormatting sqref="Z5">
    <cfRule type="iconSet" priority="4">
      <iconSet iconSet="3TrafficLights2" reverse="1">
        <cfvo type="percent" val="0"/>
        <cfvo type="num" val="5"/>
        <cfvo type="num" val="10"/>
      </iconSet>
    </cfRule>
  </conditionalFormatting>
  <pageMargins left="0.75" right="0.75" top="1" bottom="1" header="0.3" footer="0.3"/>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22</vt:i4>
      </vt:variant>
      <vt:variant>
        <vt:lpstr>Intervalli denominati</vt:lpstr>
      </vt:variant>
      <vt:variant>
        <vt:i4>2</vt:i4>
      </vt:variant>
    </vt:vector>
  </HeadingPairs>
  <TitlesOfParts>
    <vt:vector size="24" baseType="lpstr">
      <vt:lpstr>Identificativi</vt:lpstr>
      <vt:lpstr>Servizi demografici</vt:lpstr>
      <vt:lpstr>Istruzione e cultura</vt:lpstr>
      <vt:lpstr>Servizi sociali</vt:lpstr>
      <vt:lpstr>Servizi cimiteriali</vt:lpstr>
      <vt:lpstr>Servizi tributari</vt:lpstr>
      <vt:lpstr>Personale</vt:lpstr>
      <vt:lpstr>Politiche lavoro</vt:lpstr>
      <vt:lpstr>Gestione OO.II.</vt:lpstr>
      <vt:lpstr>Urbanistici</vt:lpstr>
      <vt:lpstr>Ambiente</vt:lpstr>
      <vt:lpstr>Protezione Civile</vt:lpstr>
      <vt:lpstr>Contabilità</vt:lpstr>
      <vt:lpstr>Attività produttive</vt:lpstr>
      <vt:lpstr>Polizia Municipale</vt:lpstr>
      <vt:lpstr>AA.GG.</vt:lpstr>
      <vt:lpstr>Licenze </vt:lpstr>
      <vt:lpstr>Servizi di Gestione Patrimonio</vt:lpstr>
      <vt:lpstr>Whistleblowing</vt:lpstr>
      <vt:lpstr>Videosorveglianza</vt:lpstr>
      <vt:lpstr>Info gestionali</vt:lpstr>
      <vt:lpstr>Panoramica PxG</vt:lpstr>
      <vt:lpstr>Identificativi!Area_stampa</vt:lpstr>
      <vt:lpstr>Basegiuridica</vt:lpstr>
    </vt:vector>
  </TitlesOfParts>
  <Manager>MC</Manager>
  <Company>DEFENSIS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Elpidio Garzillo</cp:lastModifiedBy>
  <cp:lastPrinted>2024-09-25T15:36:56Z</cp:lastPrinted>
  <dcterms:created xsi:type="dcterms:W3CDTF">2017-11-09T11:12:25Z</dcterms:created>
  <dcterms:modified xsi:type="dcterms:W3CDTF">2024-09-25T15:37:29Z</dcterms:modified>
</cp:coreProperties>
</file>